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HCE\"/>
    </mc:Choice>
  </mc:AlternateContent>
  <bookViews>
    <workbookView xWindow="0" yWindow="0" windowWidth="28800" windowHeight="11835"/>
  </bookViews>
  <sheets>
    <sheet name="FHCE" sheetId="2" r:id="rId1"/>
    <sheet name="GRADOS" sheetId="4" r:id="rId2"/>
    <sheet name="global" sheetId="1" r:id="rId3"/>
  </sheets>
  <definedNames>
    <definedName name="_xlnm.Print_Area" localSheetId="0">FHCE!$A$1:$AN$159</definedName>
    <definedName name="_xlnm.Print_Area" localSheetId="2">global!$A$1:$AN$158</definedName>
    <definedName name="_xlnm.Print_Area" localSheetId="1">GRADOS!$A$1:$AN$159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B156" i="4"/>
  <c r="AF156" i="4" s="1"/>
  <c r="AA156" i="4"/>
  <c r="Z156" i="4"/>
  <c r="AG156" i="4" s="1"/>
  <c r="Y156" i="4"/>
  <c r="X156" i="4"/>
  <c r="AJ156" i="4" s="1"/>
  <c r="W156" i="4"/>
  <c r="V156" i="4"/>
  <c r="AI156" i="4" s="1"/>
  <c r="AM155" i="4"/>
  <c r="AL155" i="4"/>
  <c r="AK155" i="4"/>
  <c r="AH155" i="4"/>
  <c r="AD155" i="4"/>
  <c r="AB155" i="4"/>
  <c r="AF155" i="4" s="1"/>
  <c r="AA155" i="4"/>
  <c r="Z155" i="4"/>
  <c r="AG155" i="4" s="1"/>
  <c r="Y155" i="4"/>
  <c r="X155" i="4"/>
  <c r="AJ155" i="4" s="1"/>
  <c r="W155" i="4"/>
  <c r="V155" i="4"/>
  <c r="AC155" i="4" s="1"/>
  <c r="AM154" i="4"/>
  <c r="AL154" i="4"/>
  <c r="AK154" i="4"/>
  <c r="AB154" i="4"/>
  <c r="AF154" i="4" s="1"/>
  <c r="AA154" i="4"/>
  <c r="Z154" i="4"/>
  <c r="AG154" i="4" s="1"/>
  <c r="Y154" i="4"/>
  <c r="X154" i="4"/>
  <c r="AJ154" i="4" s="1"/>
  <c r="W154" i="4"/>
  <c r="V154" i="4"/>
  <c r="AI154" i="4" s="1"/>
  <c r="AM153" i="4"/>
  <c r="AL153" i="4"/>
  <c r="AK153" i="4"/>
  <c r="AH153" i="4"/>
  <c r="AD153" i="4"/>
  <c r="AB153" i="4"/>
  <c r="AF153" i="4" s="1"/>
  <c r="AA153" i="4"/>
  <c r="Z153" i="4"/>
  <c r="AG153" i="4" s="1"/>
  <c r="Y153" i="4"/>
  <c r="X153" i="4"/>
  <c r="AJ153" i="4" s="1"/>
  <c r="W153" i="4"/>
  <c r="V153" i="4"/>
  <c r="AC153" i="4" s="1"/>
  <c r="AM152" i="4"/>
  <c r="AL152" i="4"/>
  <c r="AK152" i="4"/>
  <c r="AB152" i="4"/>
  <c r="AF152" i="4" s="1"/>
  <c r="AA152" i="4"/>
  <c r="Z152" i="4"/>
  <c r="AG152" i="4" s="1"/>
  <c r="Y152" i="4"/>
  <c r="X152" i="4"/>
  <c r="AJ152" i="4" s="1"/>
  <c r="W152" i="4"/>
  <c r="V152" i="4"/>
  <c r="AI152" i="4" s="1"/>
  <c r="AN128" i="4"/>
  <c r="AM128" i="4"/>
  <c r="AL128" i="4"/>
  <c r="AK128" i="4"/>
  <c r="AG128" i="4"/>
  <c r="AE128" i="4"/>
  <c r="AC128" i="4"/>
  <c r="AB128" i="4"/>
  <c r="AA128" i="4"/>
  <c r="AH128" i="4" s="1"/>
  <c r="Z128" i="4"/>
  <c r="Y128" i="4"/>
  <c r="AF128" i="4" s="1"/>
  <c r="X128" i="4"/>
  <c r="AJ128" i="4" s="1"/>
  <c r="W128" i="4"/>
  <c r="AI128" i="4" s="1"/>
  <c r="V128" i="4"/>
  <c r="AN127" i="4"/>
  <c r="AM127" i="4"/>
  <c r="AL127" i="4"/>
  <c r="AK127" i="4"/>
  <c r="AH127" i="4"/>
  <c r="AD127" i="4"/>
  <c r="AB127" i="4"/>
  <c r="AF127" i="4" s="1"/>
  <c r="AA127" i="4"/>
  <c r="Z127" i="4"/>
  <c r="AG127" i="4" s="1"/>
  <c r="Y127" i="4"/>
  <c r="X127" i="4"/>
  <c r="AJ127" i="4" s="1"/>
  <c r="W127" i="4"/>
  <c r="V127" i="4"/>
  <c r="AC127" i="4" s="1"/>
  <c r="AN108" i="4"/>
  <c r="AM108" i="4"/>
  <c r="AL108" i="4"/>
  <c r="AK108" i="4"/>
  <c r="AG108" i="4"/>
  <c r="AE108" i="4"/>
  <c r="AC108" i="4"/>
  <c r="AB108" i="4"/>
  <c r="AA108" i="4"/>
  <c r="AH108" i="4" s="1"/>
  <c r="Z108" i="4"/>
  <c r="Y108" i="4"/>
  <c r="AF108" i="4" s="1"/>
  <c r="X108" i="4"/>
  <c r="AJ108" i="4" s="1"/>
  <c r="W108" i="4"/>
  <c r="AI108" i="4" s="1"/>
  <c r="V108" i="4"/>
  <c r="AN107" i="4"/>
  <c r="AM107" i="4"/>
  <c r="AL107" i="4"/>
  <c r="AK107" i="4"/>
  <c r="AB107" i="4"/>
  <c r="AF107" i="4" s="1"/>
  <c r="AA107" i="4"/>
  <c r="Z107" i="4"/>
  <c r="AG107" i="4" s="1"/>
  <c r="Y107" i="4"/>
  <c r="X107" i="4"/>
  <c r="AJ107" i="4" s="1"/>
  <c r="W107" i="4"/>
  <c r="V107" i="4"/>
  <c r="AI107" i="4" s="1"/>
  <c r="AM106" i="4"/>
  <c r="AL106" i="4"/>
  <c r="AK106" i="4"/>
  <c r="AH106" i="4"/>
  <c r="AD106" i="4"/>
  <c r="AB106" i="4"/>
  <c r="AF106" i="4" s="1"/>
  <c r="AA106" i="4"/>
  <c r="Z106" i="4"/>
  <c r="AG106" i="4" s="1"/>
  <c r="Y106" i="4"/>
  <c r="X106" i="4"/>
  <c r="AJ106" i="4" s="1"/>
  <c r="W106" i="4"/>
  <c r="V106" i="4"/>
  <c r="AC106" i="4" s="1"/>
  <c r="AM105" i="4"/>
  <c r="AL105" i="4"/>
  <c r="AK105" i="4"/>
  <c r="AB105" i="4"/>
  <c r="AF105" i="4" s="1"/>
  <c r="AA105" i="4"/>
  <c r="Z105" i="4"/>
  <c r="AG105" i="4" s="1"/>
  <c r="Y105" i="4"/>
  <c r="X105" i="4"/>
  <c r="AJ105" i="4" s="1"/>
  <c r="W105" i="4"/>
  <c r="V105" i="4"/>
  <c r="AI105" i="4" s="1"/>
  <c r="AM104" i="4"/>
  <c r="AL104" i="4"/>
  <c r="AK104" i="4"/>
  <c r="AH104" i="4"/>
  <c r="AD104" i="4"/>
  <c r="AB104" i="4"/>
  <c r="AF104" i="4" s="1"/>
  <c r="AA104" i="4"/>
  <c r="Z104" i="4"/>
  <c r="AG104" i="4" s="1"/>
  <c r="Y104" i="4"/>
  <c r="X104" i="4"/>
  <c r="AJ104" i="4" s="1"/>
  <c r="W104" i="4"/>
  <c r="V104" i="4"/>
  <c r="AC104" i="4" s="1"/>
  <c r="AN103" i="4"/>
  <c r="AM103" i="4"/>
  <c r="AL103" i="4"/>
  <c r="AK103" i="4"/>
  <c r="AG103" i="4"/>
  <c r="AE103" i="4"/>
  <c r="AC103" i="4"/>
  <c r="AB103" i="4"/>
  <c r="AA103" i="4"/>
  <c r="AH103" i="4" s="1"/>
  <c r="Z103" i="4"/>
  <c r="Y103" i="4"/>
  <c r="AF103" i="4" s="1"/>
  <c r="X103" i="4"/>
  <c r="AJ103" i="4" s="1"/>
  <c r="W103" i="4"/>
  <c r="AI103" i="4" s="1"/>
  <c r="V103" i="4"/>
  <c r="AN102" i="4"/>
  <c r="AM102" i="4"/>
  <c r="AL102" i="4"/>
  <c r="AK102" i="4"/>
  <c r="AB102" i="4"/>
  <c r="AF102" i="4" s="1"/>
  <c r="AA102" i="4"/>
  <c r="Z102" i="4"/>
  <c r="AG102" i="4" s="1"/>
  <c r="Y102" i="4"/>
  <c r="X102" i="4"/>
  <c r="AJ102" i="4" s="1"/>
  <c r="W102" i="4"/>
  <c r="V102" i="4"/>
  <c r="AI102" i="4" s="1"/>
  <c r="AM96" i="4"/>
  <c r="AL96" i="4"/>
  <c r="AK96" i="4"/>
  <c r="AH96" i="4"/>
  <c r="AD96" i="4"/>
  <c r="AB96" i="4"/>
  <c r="AF96" i="4" s="1"/>
  <c r="AA96" i="4"/>
  <c r="Z96" i="4"/>
  <c r="AG96" i="4" s="1"/>
  <c r="Y96" i="4"/>
  <c r="X96" i="4"/>
  <c r="AJ96" i="4" s="1"/>
  <c r="W96" i="4"/>
  <c r="V96" i="4"/>
  <c r="AC96" i="4" s="1"/>
  <c r="AN67" i="4"/>
  <c r="AM67" i="4"/>
  <c r="AL67" i="4"/>
  <c r="AK67" i="4"/>
  <c r="AG67" i="4"/>
  <c r="AE67" i="4"/>
  <c r="AC67" i="4"/>
  <c r="AB67" i="4"/>
  <c r="AA67" i="4"/>
  <c r="AH67" i="4" s="1"/>
  <c r="Z67" i="4"/>
  <c r="Y67" i="4"/>
  <c r="AF67" i="4" s="1"/>
  <c r="X67" i="4"/>
  <c r="AJ67" i="4" s="1"/>
  <c r="W67" i="4"/>
  <c r="AI67" i="4" s="1"/>
  <c r="V67" i="4"/>
  <c r="AN39" i="4"/>
  <c r="AM39" i="4"/>
  <c r="AL39" i="4"/>
  <c r="AK39" i="4"/>
  <c r="AB39" i="4"/>
  <c r="AF39" i="4" s="1"/>
  <c r="AA39" i="4"/>
  <c r="Z39" i="4"/>
  <c r="AG39" i="4" s="1"/>
  <c r="Y39" i="4"/>
  <c r="X39" i="4"/>
  <c r="AJ39" i="4" s="1"/>
  <c r="W39" i="4"/>
  <c r="V39" i="4"/>
  <c r="AI39" i="4" s="1"/>
  <c r="AN38" i="4"/>
  <c r="AM38" i="4"/>
  <c r="AL38" i="4"/>
  <c r="AK38" i="4"/>
  <c r="AG38" i="4"/>
  <c r="AE38" i="4"/>
  <c r="AC38" i="4"/>
  <c r="AB38" i="4"/>
  <c r="AA38" i="4"/>
  <c r="AH38" i="4" s="1"/>
  <c r="Z38" i="4"/>
  <c r="Y38" i="4"/>
  <c r="AF38" i="4" s="1"/>
  <c r="X38" i="4"/>
  <c r="AJ38" i="4" s="1"/>
  <c r="W38" i="4"/>
  <c r="AI38" i="4" s="1"/>
  <c r="V38" i="4"/>
  <c r="AN37" i="4"/>
  <c r="AM37" i="4"/>
  <c r="AL37" i="4"/>
  <c r="AK37" i="4"/>
  <c r="AH37" i="4"/>
  <c r="AD37" i="4"/>
  <c r="AB37" i="4"/>
  <c r="AF37" i="4" s="1"/>
  <c r="AA37" i="4"/>
  <c r="Z37" i="4"/>
  <c r="AG37" i="4" s="1"/>
  <c r="Y37" i="4"/>
  <c r="X37" i="4"/>
  <c r="AJ37" i="4" s="1"/>
  <c r="W37" i="4"/>
  <c r="V37" i="4"/>
  <c r="AC37" i="4" s="1"/>
  <c r="AM36" i="4"/>
  <c r="AL36" i="4"/>
  <c r="AK36" i="4"/>
  <c r="AB36" i="4"/>
  <c r="AF36" i="4" s="1"/>
  <c r="AA36" i="4"/>
  <c r="Z36" i="4"/>
  <c r="AG36" i="4" s="1"/>
  <c r="Y36" i="4"/>
  <c r="X36" i="4"/>
  <c r="AJ36" i="4" s="1"/>
  <c r="W36" i="4"/>
  <c r="V36" i="4"/>
  <c r="AI36" i="4" s="1"/>
  <c r="AM35" i="4"/>
  <c r="AL35" i="4"/>
  <c r="AK35" i="4"/>
  <c r="AH35" i="4"/>
  <c r="AD35" i="4"/>
  <c r="AB35" i="4"/>
  <c r="AF35" i="4" s="1"/>
  <c r="AA35" i="4"/>
  <c r="Z35" i="4"/>
  <c r="AG35" i="4" s="1"/>
  <c r="Y35" i="4"/>
  <c r="X35" i="4"/>
  <c r="AJ35" i="4" s="1"/>
  <c r="W35" i="4"/>
  <c r="V35" i="4"/>
  <c r="AC35" i="4" s="1"/>
  <c r="AM34" i="4"/>
  <c r="AL34" i="4"/>
  <c r="AK34" i="4"/>
  <c r="AB34" i="4"/>
  <c r="AF34" i="4" s="1"/>
  <c r="AA34" i="4"/>
  <c r="Z34" i="4"/>
  <c r="AG34" i="4" s="1"/>
  <c r="Y34" i="4"/>
  <c r="X34" i="4"/>
  <c r="AJ34" i="4" s="1"/>
  <c r="W34" i="4"/>
  <c r="V34" i="4"/>
  <c r="AI34" i="4" s="1"/>
  <c r="AM33" i="4"/>
  <c r="AL33" i="4"/>
  <c r="AK33" i="4"/>
  <c r="AH33" i="4"/>
  <c r="AD33" i="4"/>
  <c r="AB33" i="4"/>
  <c r="AF33" i="4" s="1"/>
  <c r="AA33" i="4"/>
  <c r="Z33" i="4"/>
  <c r="AG33" i="4" s="1"/>
  <c r="Y33" i="4"/>
  <c r="X33" i="4"/>
  <c r="AJ33" i="4" s="1"/>
  <c r="W33" i="4"/>
  <c r="V33" i="4"/>
  <c r="AC33" i="4" s="1"/>
  <c r="AN32" i="4"/>
  <c r="AM32" i="4"/>
  <c r="AL32" i="4"/>
  <c r="AK32" i="4"/>
  <c r="AG32" i="4"/>
  <c r="AE32" i="4"/>
  <c r="AC32" i="4"/>
  <c r="AB32" i="4"/>
  <c r="AA32" i="4"/>
  <c r="AH32" i="4" s="1"/>
  <c r="Z32" i="4"/>
  <c r="Y32" i="4"/>
  <c r="AF32" i="4" s="1"/>
  <c r="X32" i="4"/>
  <c r="AJ32" i="4" s="1"/>
  <c r="W32" i="4"/>
  <c r="AI32" i="4" s="1"/>
  <c r="V32" i="4"/>
  <c r="AN31" i="4"/>
  <c r="AM31" i="4"/>
  <c r="AL31" i="4"/>
  <c r="AK31" i="4"/>
  <c r="AB31" i="4"/>
  <c r="AF31" i="4" s="1"/>
  <c r="AA31" i="4"/>
  <c r="Z31" i="4"/>
  <c r="AG31" i="4" s="1"/>
  <c r="Y31" i="4"/>
  <c r="X31" i="4"/>
  <c r="AJ31" i="4" s="1"/>
  <c r="W31" i="4"/>
  <c r="V31" i="4"/>
  <c r="AI31" i="4" s="1"/>
  <c r="AN30" i="4"/>
  <c r="AM30" i="4"/>
  <c r="AL30" i="4"/>
  <c r="AK30" i="4"/>
  <c r="AG30" i="4"/>
  <c r="AE30" i="4"/>
  <c r="AC30" i="4"/>
  <c r="AB30" i="4"/>
  <c r="AA30" i="4"/>
  <c r="AH30" i="4" s="1"/>
  <c r="Z30" i="4"/>
  <c r="Y30" i="4"/>
  <c r="AF30" i="4" s="1"/>
  <c r="X30" i="4"/>
  <c r="AJ30" i="4" s="1"/>
  <c r="W30" i="4"/>
  <c r="AI30" i="4" s="1"/>
  <c r="V30" i="4"/>
  <c r="J24" i="4"/>
  <c r="V19" i="4"/>
  <c r="AN156" i="2"/>
  <c r="AM156" i="2"/>
  <c r="AL156" i="2"/>
  <c r="AK156" i="2"/>
  <c r="AH156" i="2"/>
  <c r="AD156" i="2"/>
  <c r="AB156" i="2"/>
  <c r="AF156" i="2" s="1"/>
  <c r="AA156" i="2"/>
  <c r="Z156" i="2"/>
  <c r="AG156" i="2" s="1"/>
  <c r="Y156" i="2"/>
  <c r="X156" i="2"/>
  <c r="AJ156" i="2" s="1"/>
  <c r="W156" i="2"/>
  <c r="V156" i="2"/>
  <c r="AI156" i="2" s="1"/>
  <c r="AN155" i="2"/>
  <c r="AM155" i="2"/>
  <c r="AL155" i="2"/>
  <c r="AK155" i="2"/>
  <c r="AG155" i="2"/>
  <c r="AE155" i="2"/>
  <c r="AC155" i="2"/>
  <c r="AB155" i="2"/>
  <c r="AA155" i="2"/>
  <c r="AH155" i="2" s="1"/>
  <c r="Z155" i="2"/>
  <c r="Y155" i="2"/>
  <c r="AF155" i="2" s="1"/>
  <c r="X155" i="2"/>
  <c r="AJ155" i="2" s="1"/>
  <c r="W155" i="2"/>
  <c r="AI155" i="2" s="1"/>
  <c r="V155" i="2"/>
  <c r="AM154" i="2"/>
  <c r="AL154" i="2"/>
  <c r="AK154" i="2"/>
  <c r="AG154" i="2"/>
  <c r="AE154" i="2"/>
  <c r="AC154" i="2"/>
  <c r="AB154" i="2"/>
  <c r="AA154" i="2"/>
  <c r="AH154" i="2" s="1"/>
  <c r="Z154" i="2"/>
  <c r="Y154" i="2"/>
  <c r="AF154" i="2" s="1"/>
  <c r="X154" i="2"/>
  <c r="AJ154" i="2" s="1"/>
  <c r="W154" i="2"/>
  <c r="AI154" i="2" s="1"/>
  <c r="V154" i="2"/>
  <c r="AN153" i="2"/>
  <c r="AM153" i="2"/>
  <c r="AL153" i="2"/>
  <c r="AK153" i="2"/>
  <c r="AH153" i="2"/>
  <c r="AD153" i="2"/>
  <c r="AB153" i="2"/>
  <c r="AF153" i="2" s="1"/>
  <c r="AA153" i="2"/>
  <c r="Z153" i="2"/>
  <c r="AG153" i="2" s="1"/>
  <c r="Y153" i="2"/>
  <c r="X153" i="2"/>
  <c r="AJ153" i="2" s="1"/>
  <c r="W153" i="2"/>
  <c r="V153" i="2"/>
  <c r="AI153" i="2" s="1"/>
  <c r="AM152" i="2"/>
  <c r="AL152" i="2"/>
  <c r="AK152" i="2"/>
  <c r="AB152" i="2"/>
  <c r="AH152" i="2" s="1"/>
  <c r="AA152" i="2"/>
  <c r="Z152" i="2"/>
  <c r="AG152" i="2" s="1"/>
  <c r="Y152" i="2"/>
  <c r="X152" i="2"/>
  <c r="AJ152" i="2" s="1"/>
  <c r="W152" i="2"/>
  <c r="V152" i="2"/>
  <c r="AC152" i="2" s="1"/>
  <c r="AN128" i="2"/>
  <c r="AM128" i="2"/>
  <c r="AL128" i="2"/>
  <c r="AK128" i="2"/>
  <c r="AG128" i="2"/>
  <c r="AE128" i="2"/>
  <c r="AC128" i="2"/>
  <c r="AB128" i="2"/>
  <c r="AA128" i="2"/>
  <c r="AH128" i="2" s="1"/>
  <c r="Z128" i="2"/>
  <c r="Y128" i="2"/>
  <c r="AF128" i="2" s="1"/>
  <c r="X128" i="2"/>
  <c r="AJ128" i="2" s="1"/>
  <c r="W128" i="2"/>
  <c r="AI128" i="2" s="1"/>
  <c r="V128" i="2"/>
  <c r="AN127" i="2"/>
  <c r="AM127" i="2"/>
  <c r="AL127" i="2"/>
  <c r="AK127" i="2"/>
  <c r="AH127" i="2"/>
  <c r="AD127" i="2"/>
  <c r="AB127" i="2"/>
  <c r="AA127" i="2"/>
  <c r="Z127" i="2"/>
  <c r="AG127" i="2" s="1"/>
  <c r="Y127" i="2"/>
  <c r="AF127" i="2" s="1"/>
  <c r="X127" i="2"/>
  <c r="AJ127" i="2" s="1"/>
  <c r="W127" i="2"/>
  <c r="V127" i="2"/>
  <c r="AI127" i="2" s="1"/>
  <c r="AN108" i="2"/>
  <c r="AM108" i="2"/>
  <c r="AL108" i="2"/>
  <c r="AK108" i="2"/>
  <c r="AG108" i="2"/>
  <c r="AC108" i="2"/>
  <c r="AB108" i="2"/>
  <c r="AA108" i="2"/>
  <c r="AH108" i="2" s="1"/>
  <c r="Z108" i="2"/>
  <c r="Y108" i="2"/>
  <c r="AF108" i="2" s="1"/>
  <c r="X108" i="2"/>
  <c r="AE108" i="2" s="1"/>
  <c r="W108" i="2"/>
  <c r="AD108" i="2" s="1"/>
  <c r="V108" i="2"/>
  <c r="AI108" i="2" s="1"/>
  <c r="AN107" i="2"/>
  <c r="AM107" i="2"/>
  <c r="AL107" i="2"/>
  <c r="AK107" i="2"/>
  <c r="AB107" i="2"/>
  <c r="AF107" i="2" s="1"/>
  <c r="AA107" i="2"/>
  <c r="AH107" i="2" s="1"/>
  <c r="Z107" i="2"/>
  <c r="AG107" i="2" s="1"/>
  <c r="Y107" i="2"/>
  <c r="X107" i="2"/>
  <c r="AJ107" i="2" s="1"/>
  <c r="W107" i="2"/>
  <c r="AD107" i="2" s="1"/>
  <c r="V107" i="2"/>
  <c r="AC107" i="2" s="1"/>
  <c r="AM106" i="2"/>
  <c r="AL106" i="2"/>
  <c r="AK106" i="2"/>
  <c r="AH106" i="2"/>
  <c r="AD106" i="2"/>
  <c r="AB106" i="2"/>
  <c r="AA106" i="2"/>
  <c r="Z106" i="2"/>
  <c r="AG106" i="2" s="1"/>
  <c r="Y106" i="2"/>
  <c r="AF106" i="2" s="1"/>
  <c r="X106" i="2"/>
  <c r="AJ106" i="2" s="1"/>
  <c r="W106" i="2"/>
  <c r="V106" i="2"/>
  <c r="AI106" i="2" s="1"/>
  <c r="AN105" i="2"/>
  <c r="AM105" i="2"/>
  <c r="AL105" i="2"/>
  <c r="AK105" i="2"/>
  <c r="AG105" i="2"/>
  <c r="AC105" i="2"/>
  <c r="AB105" i="2"/>
  <c r="AA105" i="2"/>
  <c r="AH105" i="2" s="1"/>
  <c r="Z105" i="2"/>
  <c r="Y105" i="2"/>
  <c r="AF105" i="2" s="1"/>
  <c r="X105" i="2"/>
  <c r="AE105" i="2" s="1"/>
  <c r="W105" i="2"/>
  <c r="AD105" i="2" s="1"/>
  <c r="V105" i="2"/>
  <c r="AN104" i="2"/>
  <c r="AM104" i="2"/>
  <c r="AL104" i="2"/>
  <c r="AK104" i="2"/>
  <c r="AB104" i="2"/>
  <c r="AF104" i="2" s="1"/>
  <c r="AA104" i="2"/>
  <c r="Z104" i="2"/>
  <c r="Y104" i="2"/>
  <c r="X104" i="2"/>
  <c r="AE104" i="2" s="1"/>
  <c r="W104" i="2"/>
  <c r="V104" i="2"/>
  <c r="AN103" i="2"/>
  <c r="AM103" i="2"/>
  <c r="AL103" i="2"/>
  <c r="AK103" i="2"/>
  <c r="AE103" i="2"/>
  <c r="AB103" i="2"/>
  <c r="AA103" i="2"/>
  <c r="AH103" i="2" s="1"/>
  <c r="Z103" i="2"/>
  <c r="AG103" i="2" s="1"/>
  <c r="Y103" i="2"/>
  <c r="AF103" i="2" s="1"/>
  <c r="X103" i="2"/>
  <c r="W103" i="2"/>
  <c r="AD103" i="2" s="1"/>
  <c r="V103" i="2"/>
  <c r="AC103" i="2" s="1"/>
  <c r="AN102" i="2"/>
  <c r="AM102" i="2"/>
  <c r="AL102" i="2"/>
  <c r="AK102" i="2"/>
  <c r="AH102" i="2"/>
  <c r="AD102" i="2"/>
  <c r="AB102" i="2"/>
  <c r="AA102" i="2"/>
  <c r="Z102" i="2"/>
  <c r="AG102" i="2" s="1"/>
  <c r="Y102" i="2"/>
  <c r="AF102" i="2" s="1"/>
  <c r="X102" i="2"/>
  <c r="W102" i="2"/>
  <c r="V102" i="2"/>
  <c r="AN96" i="2"/>
  <c r="AM96" i="2"/>
  <c r="AL96" i="2"/>
  <c r="AK96" i="2"/>
  <c r="AG96" i="2"/>
  <c r="AC96" i="2"/>
  <c r="AB96" i="2"/>
  <c r="AA96" i="2"/>
  <c r="AH96" i="2" s="1"/>
  <c r="Z96" i="2"/>
  <c r="Y96" i="2"/>
  <c r="AF96" i="2" s="1"/>
  <c r="X96" i="2"/>
  <c r="AE96" i="2" s="1"/>
  <c r="W96" i="2"/>
  <c r="AD96" i="2" s="1"/>
  <c r="V96" i="2"/>
  <c r="AN67" i="2"/>
  <c r="AM67" i="2"/>
  <c r="AL67" i="2"/>
  <c r="AK67" i="2"/>
  <c r="AB67" i="2"/>
  <c r="AF67" i="2" s="1"/>
  <c r="AA67" i="2"/>
  <c r="Z67" i="2"/>
  <c r="Y67" i="2"/>
  <c r="X67" i="2"/>
  <c r="AE67" i="2" s="1"/>
  <c r="W67" i="2"/>
  <c r="V67" i="2"/>
  <c r="AN39" i="2"/>
  <c r="AM39" i="2"/>
  <c r="AL39" i="2"/>
  <c r="AK39" i="2"/>
  <c r="AH39" i="2"/>
  <c r="AE39" i="2"/>
  <c r="AC39" i="2"/>
  <c r="AB39" i="2"/>
  <c r="AA39" i="2"/>
  <c r="Z39" i="2"/>
  <c r="AG39" i="2" s="1"/>
  <c r="Y39" i="2"/>
  <c r="AF39" i="2" s="1"/>
  <c r="X39" i="2"/>
  <c r="W39" i="2"/>
  <c r="AD39" i="2" s="1"/>
  <c r="V39" i="2"/>
  <c r="AI39" i="2" s="1"/>
  <c r="AN38" i="2"/>
  <c r="AM38" i="2"/>
  <c r="AL38" i="2"/>
  <c r="AK38" i="2"/>
  <c r="AB38" i="2"/>
  <c r="AF38" i="2" s="1"/>
  <c r="AA38" i="2"/>
  <c r="Z38" i="2"/>
  <c r="AG38" i="2" s="1"/>
  <c r="Y38" i="2"/>
  <c r="X38" i="2"/>
  <c r="AJ38" i="2" s="1"/>
  <c r="W38" i="2"/>
  <c r="V38" i="2"/>
  <c r="AI38" i="2" s="1"/>
  <c r="AN37" i="2"/>
  <c r="AM37" i="2"/>
  <c r="AL37" i="2"/>
  <c r="AK37" i="2"/>
  <c r="AG37" i="2"/>
  <c r="AE37" i="2"/>
  <c r="AC37" i="2"/>
  <c r="AB37" i="2"/>
  <c r="AA37" i="2"/>
  <c r="AH37" i="2" s="1"/>
  <c r="Z37" i="2"/>
  <c r="Y37" i="2"/>
  <c r="AF37" i="2" s="1"/>
  <c r="X37" i="2"/>
  <c r="AJ37" i="2" s="1"/>
  <c r="W37" i="2"/>
  <c r="AI37" i="2" s="1"/>
  <c r="V37" i="2"/>
  <c r="AM36" i="2"/>
  <c r="AL36" i="2"/>
  <c r="AK36" i="2"/>
  <c r="AG36" i="2"/>
  <c r="AE36" i="2"/>
  <c r="AC36" i="2"/>
  <c r="AB36" i="2"/>
  <c r="AA36" i="2"/>
  <c r="AH36" i="2" s="1"/>
  <c r="Z36" i="2"/>
  <c r="Y36" i="2"/>
  <c r="AF36" i="2" s="1"/>
  <c r="X36" i="2"/>
  <c r="AJ36" i="2" s="1"/>
  <c r="W36" i="2"/>
  <c r="AI36" i="2" s="1"/>
  <c r="V36" i="2"/>
  <c r="AN35" i="2"/>
  <c r="AM35" i="2"/>
  <c r="AL35" i="2"/>
  <c r="AK35" i="2"/>
  <c r="AB35" i="2"/>
  <c r="AF35" i="2" s="1"/>
  <c r="AA35" i="2"/>
  <c r="Z35" i="2"/>
  <c r="AG35" i="2" s="1"/>
  <c r="Y35" i="2"/>
  <c r="X35" i="2"/>
  <c r="AJ35" i="2" s="1"/>
  <c r="W35" i="2"/>
  <c r="V35" i="2"/>
  <c r="AI35" i="2" s="1"/>
  <c r="AM34" i="2"/>
  <c r="AL34" i="2"/>
  <c r="AK34" i="2"/>
  <c r="AH34" i="2"/>
  <c r="AD34" i="2"/>
  <c r="AB34" i="2"/>
  <c r="AF34" i="2" s="1"/>
  <c r="AA34" i="2"/>
  <c r="Z34" i="2"/>
  <c r="AG34" i="2" s="1"/>
  <c r="Y34" i="2"/>
  <c r="X34" i="2"/>
  <c r="AJ34" i="2" s="1"/>
  <c r="W34" i="2"/>
  <c r="V34" i="2"/>
  <c r="AC34" i="2" s="1"/>
  <c r="AM33" i="2"/>
  <c r="AL33" i="2"/>
  <c r="AK33" i="2"/>
  <c r="AB33" i="2"/>
  <c r="AF33" i="2" s="1"/>
  <c r="AA33" i="2"/>
  <c r="Z33" i="2"/>
  <c r="AG33" i="2" s="1"/>
  <c r="Y33" i="2"/>
  <c r="X33" i="2"/>
  <c r="AJ33" i="2" s="1"/>
  <c r="W33" i="2"/>
  <c r="V33" i="2"/>
  <c r="AI33" i="2" s="1"/>
  <c r="AN32" i="2"/>
  <c r="AM32" i="2"/>
  <c r="AL32" i="2"/>
  <c r="AK32" i="2"/>
  <c r="AG32" i="2"/>
  <c r="AE32" i="2"/>
  <c r="AC32" i="2"/>
  <c r="AB32" i="2"/>
  <c r="AA32" i="2"/>
  <c r="AH32" i="2" s="1"/>
  <c r="Z32" i="2"/>
  <c r="Y32" i="2"/>
  <c r="AF32" i="2" s="1"/>
  <c r="X32" i="2"/>
  <c r="AJ32" i="2" s="1"/>
  <c r="W32" i="2"/>
  <c r="AI32" i="2" s="1"/>
  <c r="V32" i="2"/>
  <c r="AN31" i="2"/>
  <c r="AM31" i="2"/>
  <c r="AL31" i="2"/>
  <c r="AK31" i="2"/>
  <c r="AH31" i="2"/>
  <c r="AD31" i="2"/>
  <c r="AB31" i="2"/>
  <c r="AF31" i="2" s="1"/>
  <c r="AA31" i="2"/>
  <c r="Z31" i="2"/>
  <c r="AG31" i="2" s="1"/>
  <c r="Y31" i="2"/>
  <c r="X31" i="2"/>
  <c r="AJ31" i="2" s="1"/>
  <c r="W31" i="2"/>
  <c r="V31" i="2"/>
  <c r="AC31" i="2" s="1"/>
  <c r="AN30" i="2"/>
  <c r="AM30" i="2"/>
  <c r="AL30" i="2"/>
  <c r="AK30" i="2"/>
  <c r="AG30" i="2"/>
  <c r="AE30" i="2"/>
  <c r="AC30" i="2"/>
  <c r="AB30" i="2"/>
  <c r="AA30" i="2"/>
  <c r="AH30" i="2" s="1"/>
  <c r="Z30" i="2"/>
  <c r="Y30" i="2"/>
  <c r="AF30" i="2" s="1"/>
  <c r="X30" i="2"/>
  <c r="AJ30" i="2" s="1"/>
  <c r="W30" i="2"/>
  <c r="AI30" i="2" s="1"/>
  <c r="V30" i="2"/>
  <c r="J24" i="2"/>
  <c r="AN155" i="1"/>
  <c r="AM155" i="1"/>
  <c r="AL155" i="1"/>
  <c r="AK155" i="1"/>
  <c r="AG155" i="1"/>
  <c r="AE155" i="1"/>
  <c r="AC155" i="1"/>
  <c r="AB155" i="1"/>
  <c r="AA155" i="1"/>
  <c r="AH155" i="1" s="1"/>
  <c r="Z155" i="1"/>
  <c r="Y155" i="1"/>
  <c r="AF155" i="1" s="1"/>
  <c r="X155" i="1"/>
  <c r="AJ155" i="1" s="1"/>
  <c r="W155" i="1"/>
  <c r="AI155" i="1" s="1"/>
  <c r="V155" i="1"/>
  <c r="AN154" i="1"/>
  <c r="AM154" i="1"/>
  <c r="AL154" i="1"/>
  <c r="AK154" i="1"/>
  <c r="AB154" i="1"/>
  <c r="AF154" i="1" s="1"/>
  <c r="AA154" i="1"/>
  <c r="Z154" i="1"/>
  <c r="AG154" i="1" s="1"/>
  <c r="Y154" i="1"/>
  <c r="X154" i="1"/>
  <c r="AJ154" i="1" s="1"/>
  <c r="W154" i="1"/>
  <c r="V154" i="1"/>
  <c r="AI154" i="1" s="1"/>
  <c r="AN153" i="1"/>
  <c r="AM153" i="1"/>
  <c r="AL153" i="1"/>
  <c r="AK153" i="1"/>
  <c r="AB153" i="1"/>
  <c r="AE153" i="1" s="1"/>
  <c r="AA153" i="1"/>
  <c r="AH153" i="1" s="1"/>
  <c r="Z153" i="1"/>
  <c r="Y153" i="1"/>
  <c r="AF153" i="1" s="1"/>
  <c r="X153" i="1"/>
  <c r="AJ153" i="1" s="1"/>
  <c r="W153" i="1"/>
  <c r="AI153" i="1" s="1"/>
  <c r="V153" i="1"/>
  <c r="AN152" i="1"/>
  <c r="AM152" i="1"/>
  <c r="AL152" i="1"/>
  <c r="AK152" i="1"/>
  <c r="AH152" i="1"/>
  <c r="AE152" i="1"/>
  <c r="AD152" i="1"/>
  <c r="AB152" i="1"/>
  <c r="AF152" i="1" s="1"/>
  <c r="AA152" i="1"/>
  <c r="Z152" i="1"/>
  <c r="AG152" i="1" s="1"/>
  <c r="Y152" i="1"/>
  <c r="X152" i="1"/>
  <c r="AJ152" i="1" s="1"/>
  <c r="W152" i="1"/>
  <c r="V152" i="1"/>
  <c r="AC152" i="1" s="1"/>
  <c r="AM151" i="1"/>
  <c r="AL151" i="1"/>
  <c r="AK151" i="1"/>
  <c r="AB151" i="1"/>
  <c r="AF151" i="1" s="1"/>
  <c r="AA151" i="1"/>
  <c r="Z151" i="1"/>
  <c r="Y151" i="1"/>
  <c r="X151" i="1"/>
  <c r="AJ151" i="1" s="1"/>
  <c r="W151" i="1"/>
  <c r="V151" i="1"/>
  <c r="AI151" i="1" s="1"/>
  <c r="AN128" i="1"/>
  <c r="AM128" i="1"/>
  <c r="AL128" i="1"/>
  <c r="AK128" i="1"/>
  <c r="AE128" i="1"/>
  <c r="AB128" i="1"/>
  <c r="AG128" i="1" s="1"/>
  <c r="AA128" i="1"/>
  <c r="AH128" i="1" s="1"/>
  <c r="Z128" i="1"/>
  <c r="Y128" i="1"/>
  <c r="X128" i="1"/>
  <c r="AJ128" i="1" s="1"/>
  <c r="W128" i="1"/>
  <c r="AI128" i="1" s="1"/>
  <c r="V128" i="1"/>
  <c r="AN127" i="1"/>
  <c r="AM127" i="1"/>
  <c r="AL127" i="1"/>
  <c r="AK127" i="1"/>
  <c r="AH127" i="1"/>
  <c r="AE127" i="1"/>
  <c r="AD127" i="1"/>
  <c r="AB127" i="1"/>
  <c r="AF127" i="1" s="1"/>
  <c r="AA127" i="1"/>
  <c r="Z127" i="1"/>
  <c r="AG127" i="1" s="1"/>
  <c r="Y127" i="1"/>
  <c r="X127" i="1"/>
  <c r="AJ127" i="1" s="1"/>
  <c r="W127" i="1"/>
  <c r="V127" i="1"/>
  <c r="AC127" i="1" s="1"/>
  <c r="AN108" i="1"/>
  <c r="AM108" i="1"/>
  <c r="AL108" i="1"/>
  <c r="AK108" i="1"/>
  <c r="AH108" i="1"/>
  <c r="AG108" i="1"/>
  <c r="AE108" i="1"/>
  <c r="AD108" i="1"/>
  <c r="AC108" i="1"/>
  <c r="AB108" i="1"/>
  <c r="AA108" i="1"/>
  <c r="Z108" i="1"/>
  <c r="Y108" i="1"/>
  <c r="AF108" i="1" s="1"/>
  <c r="X108" i="1"/>
  <c r="AJ108" i="1" s="1"/>
  <c r="W108" i="1"/>
  <c r="V108" i="1"/>
  <c r="AI108" i="1" s="1"/>
  <c r="AN107" i="1"/>
  <c r="AM107" i="1"/>
  <c r="AL107" i="1"/>
  <c r="AK107" i="1"/>
  <c r="AB107" i="1"/>
  <c r="AF107" i="1" s="1"/>
  <c r="AA107" i="1"/>
  <c r="Z107" i="1"/>
  <c r="Y107" i="1"/>
  <c r="X107" i="1"/>
  <c r="AJ107" i="1" s="1"/>
  <c r="W107" i="1"/>
  <c r="V107" i="1"/>
  <c r="AI107" i="1" s="1"/>
  <c r="AN106" i="1"/>
  <c r="AM106" i="1"/>
  <c r="AL106" i="1"/>
  <c r="AK106" i="1"/>
  <c r="AE106" i="1"/>
  <c r="AB106" i="1"/>
  <c r="AG106" i="1" s="1"/>
  <c r="AA106" i="1"/>
  <c r="AH106" i="1" s="1"/>
  <c r="Z106" i="1"/>
  <c r="Y106" i="1"/>
  <c r="X106" i="1"/>
  <c r="AJ106" i="1" s="1"/>
  <c r="W106" i="1"/>
  <c r="AI106" i="1" s="1"/>
  <c r="V106" i="1"/>
  <c r="AN105" i="1"/>
  <c r="AM105" i="1"/>
  <c r="AL105" i="1"/>
  <c r="AK105" i="1"/>
  <c r="AH105" i="1"/>
  <c r="AE105" i="1"/>
  <c r="AD105" i="1"/>
  <c r="AB105" i="1"/>
  <c r="AF105" i="1" s="1"/>
  <c r="AA105" i="1"/>
  <c r="Z105" i="1"/>
  <c r="AG105" i="1" s="1"/>
  <c r="Y105" i="1"/>
  <c r="X105" i="1"/>
  <c r="AJ105" i="1" s="1"/>
  <c r="W105" i="1"/>
  <c r="V105" i="1"/>
  <c r="AC105" i="1" s="1"/>
  <c r="AN104" i="1"/>
  <c r="AM104" i="1"/>
  <c r="AL104" i="1"/>
  <c r="AK104" i="1"/>
  <c r="AH104" i="1"/>
  <c r="AG104" i="1"/>
  <c r="AE104" i="1"/>
  <c r="AD104" i="1"/>
  <c r="AC104" i="1"/>
  <c r="AB104" i="1"/>
  <c r="AA104" i="1"/>
  <c r="Z104" i="1"/>
  <c r="Y104" i="1"/>
  <c r="AF104" i="1" s="1"/>
  <c r="X104" i="1"/>
  <c r="AJ104" i="1" s="1"/>
  <c r="W104" i="1"/>
  <c r="V104" i="1"/>
  <c r="AI104" i="1" s="1"/>
  <c r="AN103" i="1"/>
  <c r="AM103" i="1"/>
  <c r="AL103" i="1"/>
  <c r="AK103" i="1"/>
  <c r="AB103" i="1"/>
  <c r="AF103" i="1" s="1"/>
  <c r="AA103" i="1"/>
  <c r="AH103" i="1" s="1"/>
  <c r="Z103" i="1"/>
  <c r="Y103" i="1"/>
  <c r="X103" i="1"/>
  <c r="AJ103" i="1" s="1"/>
  <c r="W103" i="1"/>
  <c r="AD103" i="1" s="1"/>
  <c r="V103" i="1"/>
  <c r="AI103" i="1" s="1"/>
  <c r="AN102" i="1"/>
  <c r="AM102" i="1"/>
  <c r="AL102" i="1"/>
  <c r="AK102" i="1"/>
  <c r="AE102" i="1"/>
  <c r="AB102" i="1"/>
  <c r="AF102" i="1" s="1"/>
  <c r="AA102" i="1"/>
  <c r="AH102" i="1" s="1"/>
  <c r="Z102" i="1"/>
  <c r="AG102" i="1" s="1"/>
  <c r="Y102" i="1"/>
  <c r="X102" i="1"/>
  <c r="AJ102" i="1" s="1"/>
  <c r="W102" i="1"/>
  <c r="AI102" i="1" s="1"/>
  <c r="V102" i="1"/>
  <c r="AC102" i="1" s="1"/>
  <c r="AN96" i="1"/>
  <c r="AM96" i="1"/>
  <c r="AL96" i="1"/>
  <c r="AK96" i="1"/>
  <c r="AH96" i="1"/>
  <c r="AE96" i="1"/>
  <c r="AD96" i="1"/>
  <c r="AB96" i="1"/>
  <c r="AA96" i="1"/>
  <c r="Z96" i="1"/>
  <c r="AG96" i="1" s="1"/>
  <c r="Y96" i="1"/>
  <c r="AF96" i="1" s="1"/>
  <c r="X96" i="1"/>
  <c r="AJ96" i="1" s="1"/>
  <c r="W96" i="1"/>
  <c r="V96" i="1"/>
  <c r="AC96" i="1" s="1"/>
  <c r="AN67" i="1"/>
  <c r="AM67" i="1"/>
  <c r="AL67" i="1"/>
  <c r="AK67" i="1"/>
  <c r="AH67" i="1"/>
  <c r="AG67" i="1"/>
  <c r="AD67" i="1"/>
  <c r="AC67" i="1"/>
  <c r="AB67" i="1"/>
  <c r="AA67" i="1"/>
  <c r="Z67" i="1"/>
  <c r="Y67" i="1"/>
  <c r="AF67" i="1" s="1"/>
  <c r="X67" i="1"/>
  <c r="AJ67" i="1" s="1"/>
  <c r="W67" i="1"/>
  <c r="V67" i="1"/>
  <c r="AI67" i="1" s="1"/>
  <c r="AN39" i="1"/>
  <c r="AM39" i="1"/>
  <c r="AL39" i="1"/>
  <c r="AK39" i="1"/>
  <c r="AB39" i="1"/>
  <c r="AF39" i="1" s="1"/>
  <c r="AA39" i="1"/>
  <c r="AH39" i="1" s="1"/>
  <c r="Z39" i="1"/>
  <c r="Y39" i="1"/>
  <c r="X39" i="1"/>
  <c r="AJ39" i="1" s="1"/>
  <c r="W39" i="1"/>
  <c r="AD39" i="1" s="1"/>
  <c r="V39" i="1"/>
  <c r="AI39" i="1" s="1"/>
  <c r="AN38" i="1"/>
  <c r="AM38" i="1"/>
  <c r="AL38" i="1"/>
  <c r="AK38" i="1"/>
  <c r="AE38" i="1"/>
  <c r="AB38" i="1"/>
  <c r="AF38" i="1" s="1"/>
  <c r="AA38" i="1"/>
  <c r="AH38" i="1" s="1"/>
  <c r="Z38" i="1"/>
  <c r="AG38" i="1" s="1"/>
  <c r="Y38" i="1"/>
  <c r="X38" i="1"/>
  <c r="AJ38" i="1" s="1"/>
  <c r="W38" i="1"/>
  <c r="AI38" i="1" s="1"/>
  <c r="V38" i="1"/>
  <c r="AC38" i="1" s="1"/>
  <c r="AN37" i="1"/>
  <c r="AM37" i="1"/>
  <c r="AL37" i="1"/>
  <c r="AK37" i="1"/>
  <c r="AH37" i="1"/>
  <c r="AE37" i="1"/>
  <c r="AD37" i="1"/>
  <c r="AB37" i="1"/>
  <c r="AA37" i="1"/>
  <c r="Z37" i="1"/>
  <c r="AG37" i="1" s="1"/>
  <c r="Y37" i="1"/>
  <c r="AF37" i="1" s="1"/>
  <c r="X37" i="1"/>
  <c r="AJ37" i="1" s="1"/>
  <c r="W37" i="1"/>
  <c r="V37" i="1"/>
  <c r="AC37" i="1" s="1"/>
  <c r="AN36" i="1"/>
  <c r="AM36" i="1"/>
  <c r="AL36" i="1"/>
  <c r="AK36" i="1"/>
  <c r="AH36" i="1"/>
  <c r="AG36" i="1"/>
  <c r="AD36" i="1"/>
  <c r="AC36" i="1"/>
  <c r="AB36" i="1"/>
  <c r="AA36" i="1"/>
  <c r="Z36" i="1"/>
  <c r="Y36" i="1"/>
  <c r="AF36" i="1" s="1"/>
  <c r="X36" i="1"/>
  <c r="AJ36" i="1" s="1"/>
  <c r="W36" i="1"/>
  <c r="V36" i="1"/>
  <c r="AI36" i="1" s="1"/>
  <c r="AN35" i="1"/>
  <c r="AM35" i="1"/>
  <c r="AL35" i="1"/>
  <c r="AK35" i="1"/>
  <c r="AB35" i="1"/>
  <c r="AF35" i="1" s="1"/>
  <c r="AA35" i="1"/>
  <c r="AH35" i="1" s="1"/>
  <c r="Z35" i="1"/>
  <c r="Y35" i="1"/>
  <c r="X35" i="1"/>
  <c r="AJ35" i="1" s="1"/>
  <c r="W35" i="1"/>
  <c r="AD35" i="1" s="1"/>
  <c r="V35" i="1"/>
  <c r="AI35" i="1" s="1"/>
  <c r="AN34" i="1"/>
  <c r="AM34" i="1"/>
  <c r="AL34" i="1"/>
  <c r="AK34" i="1"/>
  <c r="AE34" i="1"/>
  <c r="AB34" i="1"/>
  <c r="AF34" i="1" s="1"/>
  <c r="AA34" i="1"/>
  <c r="AH34" i="1" s="1"/>
  <c r="Z34" i="1"/>
  <c r="AG34" i="1" s="1"/>
  <c r="Y34" i="1"/>
  <c r="X34" i="1"/>
  <c r="AJ34" i="1" s="1"/>
  <c r="W34" i="1"/>
  <c r="AI34" i="1" s="1"/>
  <c r="V34" i="1"/>
  <c r="AC34" i="1" s="1"/>
  <c r="AN33" i="1"/>
  <c r="AM33" i="1"/>
  <c r="AL33" i="1"/>
  <c r="AK33" i="1"/>
  <c r="AH33" i="1"/>
  <c r="AE33" i="1"/>
  <c r="AD33" i="1"/>
  <c r="AB33" i="1"/>
  <c r="AA33" i="1"/>
  <c r="Z33" i="1"/>
  <c r="AG33" i="1" s="1"/>
  <c r="Y33" i="1"/>
  <c r="AF33" i="1" s="1"/>
  <c r="X33" i="1"/>
  <c r="AJ33" i="1" s="1"/>
  <c r="W33" i="1"/>
  <c r="V33" i="1"/>
  <c r="AC33" i="1" s="1"/>
  <c r="AN32" i="1"/>
  <c r="AM32" i="1"/>
  <c r="AL32" i="1"/>
  <c r="AK32" i="1"/>
  <c r="AH32" i="1"/>
  <c r="AG32" i="1"/>
  <c r="AD32" i="1"/>
  <c r="AC32" i="1"/>
  <c r="AB32" i="1"/>
  <c r="AA32" i="1"/>
  <c r="Z32" i="1"/>
  <c r="Y32" i="1"/>
  <c r="AF32" i="1" s="1"/>
  <c r="X32" i="1"/>
  <c r="AJ32" i="1" s="1"/>
  <c r="W32" i="1"/>
  <c r="V32" i="1"/>
  <c r="AI32" i="1" s="1"/>
  <c r="AN31" i="1"/>
  <c r="AM31" i="1"/>
  <c r="AL31" i="1"/>
  <c r="AK31" i="1"/>
  <c r="AB31" i="1"/>
  <c r="AG31" i="1" s="1"/>
  <c r="AA31" i="1"/>
  <c r="AH31" i="1" s="1"/>
  <c r="Z31" i="1"/>
  <c r="Y31" i="1"/>
  <c r="X31" i="1"/>
  <c r="AJ31" i="1" s="1"/>
  <c r="W31" i="1"/>
  <c r="AD31" i="1" s="1"/>
  <c r="V31" i="1"/>
  <c r="AI31" i="1" s="1"/>
  <c r="AN30" i="1"/>
  <c r="AM30" i="1"/>
  <c r="AL30" i="1"/>
  <c r="AK30" i="1"/>
  <c r="AE30" i="1"/>
  <c r="AB30" i="1"/>
  <c r="AF30" i="1" s="1"/>
  <c r="AA30" i="1"/>
  <c r="AH30" i="1" s="1"/>
  <c r="Z30" i="1"/>
  <c r="AG30" i="1" s="1"/>
  <c r="Y30" i="1"/>
  <c r="X30" i="1"/>
  <c r="AJ30" i="1" s="1"/>
  <c r="W30" i="1"/>
  <c r="AI30" i="1" s="1"/>
  <c r="V30" i="1"/>
  <c r="AC30" i="1" s="1"/>
  <c r="J24" i="1"/>
  <c r="E24" i="1"/>
  <c r="AE21" i="1"/>
  <c r="X20" i="1"/>
  <c r="AC154" i="1" l="1"/>
  <c r="AD155" i="1"/>
  <c r="AD30" i="2"/>
  <c r="AE31" i="2"/>
  <c r="AI31" i="2"/>
  <c r="AC33" i="2"/>
  <c r="AE34" i="2"/>
  <c r="AI34" i="2"/>
  <c r="AC35" i="2"/>
  <c r="AD36" i="2"/>
  <c r="AC38" i="2"/>
  <c r="AI103" i="2"/>
  <c r="AF31" i="1"/>
  <c r="AC31" i="1"/>
  <c r="AC35" i="1"/>
  <c r="AG39" i="1"/>
  <c r="AC103" i="1"/>
  <c r="AI105" i="1"/>
  <c r="AF106" i="1"/>
  <c r="AC107" i="1"/>
  <c r="AI127" i="1"/>
  <c r="AF128" i="1"/>
  <c r="AC151" i="1"/>
  <c r="AG151" i="1"/>
  <c r="AI152" i="1"/>
  <c r="AE32" i="1"/>
  <c r="AE36" i="1"/>
  <c r="AE67" i="1"/>
  <c r="AC106" i="1"/>
  <c r="AD107" i="1"/>
  <c r="AH107" i="1"/>
  <c r="AC128" i="1"/>
  <c r="AD151" i="1"/>
  <c r="AH151" i="1"/>
  <c r="AC153" i="1"/>
  <c r="AG153" i="1"/>
  <c r="AD154" i="1"/>
  <c r="AH154" i="1"/>
  <c r="AD33" i="2"/>
  <c r="AH33" i="2"/>
  <c r="AD35" i="2"/>
  <c r="AH35" i="2"/>
  <c r="AD38" i="2"/>
  <c r="AH38" i="2"/>
  <c r="AC67" i="2"/>
  <c r="AG67" i="2"/>
  <c r="AJ67" i="2"/>
  <c r="AJ102" i="2"/>
  <c r="AC104" i="2"/>
  <c r="AG104" i="2"/>
  <c r="AJ104" i="2"/>
  <c r="AI33" i="1"/>
  <c r="AG35" i="1"/>
  <c r="AI37" i="1"/>
  <c r="AC39" i="1"/>
  <c r="AI96" i="1"/>
  <c r="AG103" i="1"/>
  <c r="AG107" i="1"/>
  <c r="AD30" i="1"/>
  <c r="AE31" i="1"/>
  <c r="AD34" i="1"/>
  <c r="AE35" i="1"/>
  <c r="AD38" i="1"/>
  <c r="AE39" i="1"/>
  <c r="AD102" i="1"/>
  <c r="AE103" i="1"/>
  <c r="AD106" i="1"/>
  <c r="AE107" i="1"/>
  <c r="AD128" i="1"/>
  <c r="AE151" i="1"/>
  <c r="AD153" i="1"/>
  <c r="AE154" i="1"/>
  <c r="AD32" i="2"/>
  <c r="AE33" i="2"/>
  <c r="AE35" i="2"/>
  <c r="AD37" i="2"/>
  <c r="AE38" i="2"/>
  <c r="AJ39" i="2"/>
  <c r="AD67" i="2"/>
  <c r="AI67" i="2"/>
  <c r="AH67" i="2"/>
  <c r="AI96" i="2"/>
  <c r="AJ103" i="2"/>
  <c r="AD104" i="2"/>
  <c r="AH104" i="2"/>
  <c r="AI105" i="2"/>
  <c r="AI102" i="2"/>
  <c r="AC102" i="2"/>
  <c r="AJ96" i="2"/>
  <c r="AI104" i="2"/>
  <c r="AJ105" i="2"/>
  <c r="AC106" i="2"/>
  <c r="AE107" i="2"/>
  <c r="AI107" i="2"/>
  <c r="AJ108" i="2"/>
  <c r="AC127" i="2"/>
  <c r="AD128" i="2"/>
  <c r="AE152" i="2"/>
  <c r="AI152" i="2"/>
  <c r="AC153" i="2"/>
  <c r="AD154" i="2"/>
  <c r="AC156" i="2"/>
  <c r="AC31" i="4"/>
  <c r="AD32" i="4"/>
  <c r="AE33" i="4"/>
  <c r="AI33" i="4"/>
  <c r="AC34" i="4"/>
  <c r="AE35" i="4"/>
  <c r="AI35" i="4"/>
  <c r="AC36" i="4"/>
  <c r="AE37" i="4"/>
  <c r="AI37" i="4"/>
  <c r="AC39" i="4"/>
  <c r="AD67" i="4"/>
  <c r="AE96" i="4"/>
  <c r="AI96" i="4"/>
  <c r="AC102" i="4"/>
  <c r="AD103" i="4"/>
  <c r="AE104" i="4"/>
  <c r="AI104" i="4"/>
  <c r="AC105" i="4"/>
  <c r="AE106" i="4"/>
  <c r="AI106" i="4"/>
  <c r="AC107" i="4"/>
  <c r="AD108" i="4"/>
  <c r="AE127" i="4"/>
  <c r="AI127" i="4"/>
  <c r="AC152" i="4"/>
  <c r="AE153" i="4"/>
  <c r="AI153" i="4"/>
  <c r="AC154" i="4"/>
  <c r="AE155" i="4"/>
  <c r="AI155" i="4"/>
  <c r="AC156" i="4"/>
  <c r="AF152" i="2"/>
  <c r="AD31" i="4"/>
  <c r="AH31" i="4"/>
  <c r="AD34" i="4"/>
  <c r="AH34" i="4"/>
  <c r="AD36" i="4"/>
  <c r="AH36" i="4"/>
  <c r="AD39" i="4"/>
  <c r="AH39" i="4"/>
  <c r="AD102" i="4"/>
  <c r="AH102" i="4"/>
  <c r="AD105" i="4"/>
  <c r="AH105" i="4"/>
  <c r="AD107" i="4"/>
  <c r="AH107" i="4"/>
  <c r="AD152" i="4"/>
  <c r="AH152" i="4"/>
  <c r="AD154" i="4"/>
  <c r="AH154" i="4"/>
  <c r="AD156" i="4"/>
  <c r="AH156" i="4"/>
  <c r="AE102" i="2"/>
  <c r="AE106" i="2"/>
  <c r="AE127" i="2"/>
  <c r="AE153" i="2"/>
  <c r="AD155" i="2"/>
  <c r="AE156" i="2"/>
  <c r="AD30" i="4"/>
  <c r="AE31" i="4"/>
  <c r="AE34" i="4"/>
  <c r="AE36" i="4"/>
  <c r="AD38" i="4"/>
  <c r="AE39" i="4"/>
  <c r="AE102" i="4"/>
  <c r="AE105" i="4"/>
  <c r="AE107" i="4"/>
  <c r="AD128" i="4"/>
  <c r="AE152" i="4"/>
  <c r="AE154" i="4"/>
  <c r="AE156" i="4"/>
  <c r="AD152" i="2"/>
</calcChain>
</file>

<file path=xl/sharedStrings.xml><?xml version="1.0" encoding="utf-8"?>
<sst xmlns="http://schemas.openxmlformats.org/spreadsheetml/2006/main" count="733" uniqueCount="162">
  <si>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</si>
  <si>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</si>
  <si>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</si>
  <si>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</si>
  <si>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</si>
  <si>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</si>
  <si>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</si>
  <si>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</si>
  <si>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</si>
  <si>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</si>
  <si>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</si>
  <si>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</si>
  <si>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</si>
  <si>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</si>
  <si>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</si>
  <si>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</si>
  <si>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</si>
  <si>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</si>
  <si>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</si>
  <si>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</si>
  <si>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</si>
  <si>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</si>
  <si>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</si>
  <si>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</si>
  <si>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</si>
  <si>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</si>
  <si>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</si>
  <si>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</si>
  <si>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</si>
  <si>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</si>
  <si>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</si>
  <si>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</si>
  <si>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</si>
  <si>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</si>
  <si>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</si>
  <si>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</si>
  <si>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</si>
  <si>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</si>
  <si>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</si>
  <si>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</si>
  <si>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</si>
  <si>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</si>
  <si>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</si>
  <si>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</si>
  <si>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</si>
  <si>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</si>
  <si>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</si>
  <si>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</si>
  <si>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</si>
  <si>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</si>
  <si>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</si>
  <si>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</si>
  <si>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</si>
  <si>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</si>
  <si>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</si>
  <si>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</si>
  <si>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</si>
  <si>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</si>
  <si>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</si>
  <si>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</si>
  <si>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</si>
  <si>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</si>
  <si>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</si>
  <si>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</si>
  <si>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</si>
  <si>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</si>
  <si>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</si>
  <si>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</si>
  <si>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</si>
  <si>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</si>
  <si>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</si>
  <si>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</si>
  <si>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</si>
  <si>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</si>
  <si>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</si>
  <si>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</si>
  <si>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</si>
  <si>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</si>
  <si>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</si>
  <si>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</si>
  <si>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</si>
  <si>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</si>
  <si>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</si>
  <si>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</si>
  <si>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</si>
  <si>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</si>
  <si>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</si>
  <si>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</si>
  <si>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</si>
  <si>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</si>
  <si>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</si>
  <si>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</si>
  <si>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</si>
  <si>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</si>
  <si>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</si>
  <si>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</si>
  <si>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</si>
  <si>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</si>
  <si>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</si>
  <si>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</si>
  <si>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</si>
  <si>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</si>
  <si>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</si>
  <si>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</si>
  <si>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</si>
  <si>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</si>
  <si>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</si>
  <si>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</si>
  <si>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</si>
  <si>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</si>
  <si>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</si>
  <si>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</si>
  <si>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</si>
  <si>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</si>
  <si>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</si>
  <si>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</si>
  <si>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</si>
  <si>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</si>
  <si>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</si>
  <si>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</si>
  <si>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</si>
  <si>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</si>
  <si>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</si>
  <si>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</si>
  <si>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</si>
  <si>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</si>
  <si>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</si>
  <si>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</si>
  <si>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</si>
  <si>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</si>
  <si>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</si>
  <si>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</si>
  <si>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</si>
  <si>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</si>
  <si>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</si>
  <si>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</si>
  <si>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</si>
  <si>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</si>
  <si>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</si>
  <si>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</si>
  <si>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</si>
  <si>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</si>
  <si>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</si>
  <si>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</si>
  <si>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</si>
  <si>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FACULTAD DE HUMANIDADES Y CIENCIAS DE LA EDUCACIÓN EN RELACIÓN A LA CRISIS DE LA COVID-19</t>
  </si>
  <si>
    <t>Señala el grado en el que estás matriculado/a:a</t>
  </si>
  <si>
    <t>Grado en Educación Infantil</t>
  </si>
  <si>
    <t>Grado en Educación Primaria</t>
  </si>
  <si>
    <t>Grado en Educación Social</t>
  </si>
  <si>
    <t>Grado en Estudios Ingleses</t>
  </si>
  <si>
    <t>Grado en Filología Hispánica</t>
  </si>
  <si>
    <t>Grado en Geografía e Historia</t>
  </si>
  <si>
    <t>Grado en Historia del Arte</t>
  </si>
  <si>
    <t>Grado interuniversitario en Arqueología</t>
  </si>
  <si>
    <t>Grado en Psicología</t>
  </si>
  <si>
    <t>a Indica la Facultad/Escuela dónde has cursado la tilulación: = Facultad de Humanidades y Ciencias de la Educación, Señala la tipología de estudios cursados: = Grado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</si>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</sst>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5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D5-454C-A52C-6E450871D0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D5-454C-A52C-6E450871D06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FHCE!$A$163:$B$163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FHCE!$A$164:$B$164</c:f>
              <c:numCache>
                <c:formatCode>General</c:formatCode>
                <c:ptCount val="2"/>
                <c:pt idx="0">
                  <c:v>15</c:v>
                </c:pt>
                <c:pt idx="1">
                  <c:v>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ED5-454C-A52C-6E450871D0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36-4AB2-94C9-3E6B59B439A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36-4AB2-94C9-3E6B59B439A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FHCE!$A$165:$B$165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FHCE!$A$166:$B$166</c:f>
              <c:numCache>
                <c:formatCode>General</c:formatCode>
                <c:ptCount val="2"/>
                <c:pt idx="0">
                  <c:v>115</c:v>
                </c:pt>
                <c:pt idx="1">
                  <c:v>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36-4AB2-94C9-3E6B59B439A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94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581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581/4102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14,16%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51" ht="18.75" customHeight="1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51" ht="15.75" customHeight="1">
      <c r="A8" s="180" t="s">
        <v>145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9" t="s">
        <v>146</v>
      </c>
      <c r="T12" s="119"/>
      <c r="U12" s="119"/>
      <c r="V12" s="119"/>
      <c r="W12" s="119"/>
      <c r="X12" s="119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6"/>
      <c r="B13" s="176"/>
      <c r="C13" s="176"/>
      <c r="D13" s="176"/>
      <c r="E13" s="176"/>
      <c r="F13" s="176"/>
      <c r="G13" s="176"/>
      <c r="S13" s="166" t="s">
        <v>147</v>
      </c>
      <c r="T13" s="167"/>
      <c r="U13" s="167"/>
      <c r="V13" s="167"/>
      <c r="W13" s="168"/>
      <c r="X13" s="8">
        <v>129</v>
      </c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6" t="s">
        <v>148</v>
      </c>
      <c r="T14" s="167"/>
      <c r="U14" s="167"/>
      <c r="V14" s="167"/>
      <c r="W14" s="168"/>
      <c r="X14" s="8">
        <v>183</v>
      </c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6" t="s">
        <v>149</v>
      </c>
      <c r="T15" s="167"/>
      <c r="U15" s="167"/>
      <c r="V15" s="167"/>
      <c r="W15" s="168"/>
      <c r="X15" s="8">
        <v>38</v>
      </c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6" t="s">
        <v>150</v>
      </c>
      <c r="T16" s="167"/>
      <c r="U16" s="167"/>
      <c r="V16" s="167"/>
      <c r="W16" s="168"/>
      <c r="X16" s="8">
        <v>32</v>
      </c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6" t="s">
        <v>151</v>
      </c>
      <c r="T17" s="167"/>
      <c r="U17" s="167"/>
      <c r="V17" s="167"/>
      <c r="W17" s="168"/>
      <c r="X17" s="8">
        <v>25</v>
      </c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6" t="s">
        <v>152</v>
      </c>
      <c r="T18" s="167"/>
      <c r="U18" s="167"/>
      <c r="V18" s="167"/>
      <c r="W18" s="168"/>
      <c r="X18" s="8">
        <v>24</v>
      </c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6" t="s">
        <v>153</v>
      </c>
      <c r="T19" s="167"/>
      <c r="U19" s="167"/>
      <c r="V19" s="167"/>
      <c r="W19" s="168"/>
      <c r="X19" s="8">
        <v>11</v>
      </c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6" t="s">
        <v>154</v>
      </c>
      <c r="T20" s="167"/>
      <c r="U20" s="167"/>
      <c r="V20" s="167"/>
      <c r="W20" s="168"/>
      <c r="X20" s="8">
        <v>18</v>
      </c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82"/>
      <c r="C21" s="182"/>
      <c r="D21" s="182"/>
      <c r="E21" s="182"/>
      <c r="F21" s="11"/>
      <c r="G21" s="11"/>
      <c r="H21" s="119" t="s">
        <v>17</v>
      </c>
      <c r="I21" s="119"/>
      <c r="J21" s="119"/>
      <c r="K21" s="119"/>
      <c r="L21" s="11"/>
      <c r="M21" s="11"/>
      <c r="N21" s="11"/>
      <c r="O21" s="11"/>
      <c r="P21" s="11"/>
      <c r="Q21" s="11"/>
      <c r="R21" s="11"/>
      <c r="S21" s="166" t="s">
        <v>155</v>
      </c>
      <c r="T21" s="167"/>
      <c r="U21" s="167"/>
      <c r="V21" s="167"/>
      <c r="W21" s="168"/>
      <c r="X21" s="8">
        <v>121</v>
      </c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81"/>
      <c r="C22" s="181"/>
      <c r="D22" s="181"/>
      <c r="E22" s="15"/>
      <c r="F22" s="11"/>
      <c r="G22" s="11"/>
      <c r="H22" s="166" t="s">
        <v>19</v>
      </c>
      <c r="I22" s="168"/>
      <c r="J22" s="8">
        <v>140</v>
      </c>
      <c r="L22" s="11"/>
      <c r="M22" s="11"/>
      <c r="N22" s="11"/>
      <c r="O22" s="11"/>
      <c r="P22" s="11"/>
      <c r="Q22" s="11"/>
      <c r="R22" s="11"/>
      <c r="S22" s="103"/>
      <c r="T22" s="103"/>
      <c r="U22" s="103"/>
      <c r="V22" s="103"/>
      <c r="W22" s="103"/>
      <c r="X22" s="104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81"/>
      <c r="C23" s="181"/>
      <c r="D23" s="181"/>
      <c r="E23" s="15"/>
      <c r="F23" s="11"/>
      <c r="G23" s="11"/>
      <c r="H23" s="166" t="s">
        <v>21</v>
      </c>
      <c r="I23" s="168"/>
      <c r="J23" s="8">
        <v>441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4" t="s">
        <v>14</v>
      </c>
      <c r="I24" s="164"/>
      <c r="J24" s="8">
        <f>SUM(J22:J23)</f>
        <v>581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6" t="s">
        <v>22</v>
      </c>
      <c r="W27" s="127"/>
      <c r="X27" s="127"/>
      <c r="Y27" s="127"/>
      <c r="Z27" s="127"/>
      <c r="AA27" s="128"/>
      <c r="AB27" s="21"/>
      <c r="AC27" s="126" t="s">
        <v>23</v>
      </c>
      <c r="AD27" s="127"/>
      <c r="AE27" s="127"/>
      <c r="AF27" s="127"/>
      <c r="AG27" s="127"/>
      <c r="AH27" s="128"/>
      <c r="AI27" s="105"/>
      <c r="AJ27" s="106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2"/>
      <c r="W28" s="133"/>
      <c r="X28" s="133"/>
      <c r="Y28" s="133"/>
      <c r="Z28" s="133"/>
      <c r="AA28" s="134"/>
      <c r="AB28" s="21"/>
      <c r="AC28" s="132"/>
      <c r="AD28" s="133"/>
      <c r="AE28" s="133"/>
      <c r="AF28" s="133"/>
      <c r="AG28" s="133"/>
      <c r="AH28" s="134"/>
      <c r="AI28" s="107"/>
      <c r="AJ28" s="108"/>
      <c r="AK28" s="26"/>
      <c r="AL28" s="27"/>
      <c r="AM28" s="28"/>
      <c r="AN28" s="29"/>
    </row>
    <row r="29" spans="1:58" s="35" customFormat="1" ht="40.5" customHeight="1">
      <c r="A29" s="158" t="s">
        <v>25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6" t="s">
        <v>36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8"/>
      <c r="V30" s="8">
        <f>AP30</f>
        <v>32</v>
      </c>
      <c r="W30" s="8">
        <f t="shared" ref="W30:AB38" si="0">AQ30</f>
        <v>61</v>
      </c>
      <c r="X30" s="8">
        <f t="shared" si="0"/>
        <v>179</v>
      </c>
      <c r="Y30" s="8">
        <f t="shared" si="0"/>
        <v>218</v>
      </c>
      <c r="Z30" s="8">
        <f t="shared" si="0"/>
        <v>87</v>
      </c>
      <c r="AA30" s="8">
        <f t="shared" si="0"/>
        <v>4</v>
      </c>
      <c r="AB30" s="8">
        <f t="shared" si="0"/>
        <v>581</v>
      </c>
      <c r="AC30" s="37">
        <f t="shared" ref="AC30:AH39" si="1">V30/$AB30</f>
        <v>5.5077452667814115E-2</v>
      </c>
      <c r="AD30" s="37">
        <f t="shared" si="1"/>
        <v>0.10499139414802065</v>
      </c>
      <c r="AE30" s="37">
        <f t="shared" si="1"/>
        <v>0.30808950086058517</v>
      </c>
      <c r="AF30" s="37">
        <f t="shared" si="1"/>
        <v>0.37521514629948366</v>
      </c>
      <c r="AG30" s="37">
        <f t="shared" si="1"/>
        <v>0.14974182444061962</v>
      </c>
      <c r="AH30" s="37">
        <f t="shared" si="1"/>
        <v>6.8846815834767644E-3</v>
      </c>
      <c r="AI30" s="37">
        <f>(V30+W30)/(V30+W30+X30+Y30+Z30)</f>
        <v>0.16117850953206239</v>
      </c>
      <c r="AJ30" s="37">
        <f>(X30+Y30+Z30)/(V30+W30+X30+Y30+Z30)</f>
        <v>0.83882149046793764</v>
      </c>
      <c r="AK30" s="38">
        <f>BC30</f>
        <v>3.46</v>
      </c>
      <c r="AL30" s="38">
        <f>BD30</f>
        <v>1.05</v>
      </c>
      <c r="AM30" s="39">
        <f>BE30</f>
        <v>4</v>
      </c>
      <c r="AN30" s="39">
        <f>BF30</f>
        <v>4</v>
      </c>
      <c r="AO30" s="40" t="s">
        <v>37</v>
      </c>
      <c r="AP30" s="41">
        <v>32</v>
      </c>
      <c r="AQ30" s="41">
        <v>61</v>
      </c>
      <c r="AR30" s="41">
        <v>179</v>
      </c>
      <c r="AS30" s="41">
        <v>218</v>
      </c>
      <c r="AT30" s="41">
        <v>87</v>
      </c>
      <c r="AU30" s="41">
        <v>4</v>
      </c>
      <c r="AV30" s="41">
        <v>581</v>
      </c>
      <c r="AW30" s="41" t="s">
        <v>37</v>
      </c>
      <c r="AX30" s="41">
        <v>32</v>
      </c>
      <c r="AY30" s="41">
        <v>61</v>
      </c>
      <c r="AZ30" s="41">
        <v>179</v>
      </c>
      <c r="BA30" s="41">
        <v>218</v>
      </c>
      <c r="BB30" s="41">
        <v>87</v>
      </c>
      <c r="BC30" s="41">
        <v>3.46</v>
      </c>
      <c r="BD30" s="41">
        <v>1.05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6" t="s">
        <v>39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8"/>
      <c r="V31" s="8">
        <f t="shared" ref="V31:V38" si="2">AP31</f>
        <v>72</v>
      </c>
      <c r="W31" s="8">
        <f t="shared" si="0"/>
        <v>99</v>
      </c>
      <c r="X31" s="8">
        <f t="shared" si="0"/>
        <v>175</v>
      </c>
      <c r="Y31" s="8">
        <f t="shared" si="0"/>
        <v>145</v>
      </c>
      <c r="Z31" s="8">
        <f t="shared" si="0"/>
        <v>62</v>
      </c>
      <c r="AA31" s="8">
        <f t="shared" si="0"/>
        <v>28</v>
      </c>
      <c r="AB31" s="8">
        <f t="shared" si="0"/>
        <v>581</v>
      </c>
      <c r="AC31" s="37">
        <f t="shared" si="1"/>
        <v>0.12392426850258176</v>
      </c>
      <c r="AD31" s="37">
        <f t="shared" si="1"/>
        <v>0.1703958691910499</v>
      </c>
      <c r="AE31" s="37">
        <f t="shared" si="1"/>
        <v>0.30120481927710846</v>
      </c>
      <c r="AF31" s="37">
        <f t="shared" si="1"/>
        <v>0.24956970740103271</v>
      </c>
      <c r="AG31" s="37">
        <f t="shared" si="1"/>
        <v>0.10671256454388985</v>
      </c>
      <c r="AH31" s="37">
        <f t="shared" si="1"/>
        <v>4.8192771084337352E-2</v>
      </c>
      <c r="AI31" s="37">
        <f t="shared" ref="AI31:AI39" si="3">(V31+W31)/(V31+W31+X31+Y31+Z31)</f>
        <v>0.3092224231464738</v>
      </c>
      <c r="AJ31" s="37">
        <f t="shared" ref="AJ31:AJ39" si="4">(X31+Y31+Z31)/(V31+W31+X31+Y31+Z31)</f>
        <v>0.69077757685352625</v>
      </c>
      <c r="AK31" s="38">
        <f t="shared" ref="AK31:AN38" si="5">BC31</f>
        <v>3.05</v>
      </c>
      <c r="AL31" s="38">
        <f t="shared" si="5"/>
        <v>1.19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72</v>
      </c>
      <c r="AQ31" s="41">
        <v>99</v>
      </c>
      <c r="AR31" s="41">
        <v>175</v>
      </c>
      <c r="AS31" s="41">
        <v>145</v>
      </c>
      <c r="AT31" s="41">
        <v>62</v>
      </c>
      <c r="AU31" s="41">
        <v>28</v>
      </c>
      <c r="AV31" s="41">
        <v>581</v>
      </c>
      <c r="AW31" s="41" t="s">
        <v>40</v>
      </c>
      <c r="AX31" s="41">
        <v>72</v>
      </c>
      <c r="AY31" s="41">
        <v>99</v>
      </c>
      <c r="AZ31" s="41">
        <v>175</v>
      </c>
      <c r="BA31" s="41">
        <v>145</v>
      </c>
      <c r="BB31" s="41">
        <v>62</v>
      </c>
      <c r="BC31" s="41">
        <v>3.05</v>
      </c>
      <c r="BD31" s="41">
        <v>1.19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6" t="s">
        <v>42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8"/>
      <c r="V32" s="8">
        <f t="shared" si="2"/>
        <v>73</v>
      </c>
      <c r="W32" s="8">
        <f t="shared" si="0"/>
        <v>118</v>
      </c>
      <c r="X32" s="8">
        <f t="shared" si="0"/>
        <v>156</v>
      </c>
      <c r="Y32" s="8">
        <f t="shared" si="0"/>
        <v>153</v>
      </c>
      <c r="Z32" s="8">
        <f t="shared" si="0"/>
        <v>79</v>
      </c>
      <c r="AA32" s="8">
        <f t="shared" si="0"/>
        <v>2</v>
      </c>
      <c r="AB32" s="8">
        <f t="shared" si="0"/>
        <v>581</v>
      </c>
      <c r="AC32" s="37">
        <f t="shared" si="1"/>
        <v>0.12564543889845095</v>
      </c>
      <c r="AD32" s="37">
        <f t="shared" si="1"/>
        <v>0.20309810671256454</v>
      </c>
      <c r="AE32" s="37">
        <f t="shared" si="1"/>
        <v>0.26850258175559383</v>
      </c>
      <c r="AF32" s="37">
        <f t="shared" si="1"/>
        <v>0.26333907056798622</v>
      </c>
      <c r="AG32" s="37">
        <f t="shared" si="1"/>
        <v>0.13597246127366611</v>
      </c>
      <c r="AH32" s="37">
        <f t="shared" si="1"/>
        <v>3.4423407917383822E-3</v>
      </c>
      <c r="AI32" s="37">
        <f t="shared" si="3"/>
        <v>0.32987910189982728</v>
      </c>
      <c r="AJ32" s="37">
        <f t="shared" si="4"/>
        <v>0.67012089810017272</v>
      </c>
      <c r="AK32" s="38">
        <f t="shared" si="5"/>
        <v>3.08</v>
      </c>
      <c r="AL32" s="38">
        <f t="shared" si="5"/>
        <v>1.23</v>
      </c>
      <c r="AM32" s="39">
        <f t="shared" si="5"/>
        <v>3</v>
      </c>
      <c r="AN32" s="39">
        <f t="shared" si="5"/>
        <v>3</v>
      </c>
      <c r="AO32" s="40" t="s">
        <v>43</v>
      </c>
      <c r="AP32" s="41">
        <v>73</v>
      </c>
      <c r="AQ32" s="41">
        <v>118</v>
      </c>
      <c r="AR32" s="41">
        <v>156</v>
      </c>
      <c r="AS32" s="41">
        <v>153</v>
      </c>
      <c r="AT32" s="41">
        <v>79</v>
      </c>
      <c r="AU32" s="41">
        <v>2</v>
      </c>
      <c r="AV32" s="41">
        <v>581</v>
      </c>
      <c r="AW32" s="41" t="s">
        <v>43</v>
      </c>
      <c r="AX32" s="41">
        <v>73</v>
      </c>
      <c r="AY32" s="41">
        <v>118</v>
      </c>
      <c r="AZ32" s="41">
        <v>156</v>
      </c>
      <c r="BA32" s="41">
        <v>153</v>
      </c>
      <c r="BB32" s="41">
        <v>79</v>
      </c>
      <c r="BC32" s="41">
        <v>3.08</v>
      </c>
      <c r="BD32" s="41">
        <v>1.23</v>
      </c>
      <c r="BE32" s="41">
        <v>3</v>
      </c>
      <c r="BF32" s="41">
        <v>3</v>
      </c>
    </row>
    <row r="33" spans="1:58" s="41" customFormat="1" ht="20.100000000000001" customHeight="1">
      <c r="A33" s="36" t="s">
        <v>44</v>
      </c>
      <c r="B33" s="166" t="s">
        <v>45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  <c r="V33" s="8">
        <f t="shared" si="2"/>
        <v>39</v>
      </c>
      <c r="W33" s="8">
        <f t="shared" si="0"/>
        <v>58</v>
      </c>
      <c r="X33" s="8">
        <f t="shared" si="0"/>
        <v>103</v>
      </c>
      <c r="Y33" s="8">
        <f t="shared" si="0"/>
        <v>167</v>
      </c>
      <c r="Z33" s="8">
        <f t="shared" si="0"/>
        <v>148</v>
      </c>
      <c r="AA33" s="8">
        <f t="shared" si="0"/>
        <v>66</v>
      </c>
      <c r="AB33" s="8">
        <f t="shared" si="0"/>
        <v>581</v>
      </c>
      <c r="AC33" s="37">
        <f t="shared" si="1"/>
        <v>6.7125645438898457E-2</v>
      </c>
      <c r="AD33" s="37">
        <f t="shared" si="1"/>
        <v>9.9827882960413075E-2</v>
      </c>
      <c r="AE33" s="37">
        <f t="shared" si="1"/>
        <v>0.17728055077452667</v>
      </c>
      <c r="AF33" s="37">
        <f t="shared" si="1"/>
        <v>0.28743545611015492</v>
      </c>
      <c r="AG33" s="37">
        <f t="shared" si="1"/>
        <v>0.25473321858864029</v>
      </c>
      <c r="AH33" s="37">
        <f t="shared" si="1"/>
        <v>0.11359724612736662</v>
      </c>
      <c r="AI33" s="37">
        <f t="shared" si="3"/>
        <v>0.18834951456310681</v>
      </c>
      <c r="AJ33" s="37">
        <f t="shared" si="4"/>
        <v>0.81165048543689322</v>
      </c>
      <c r="AK33" s="38">
        <f t="shared" si="5"/>
        <v>3.63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39</v>
      </c>
      <c r="AQ33" s="41">
        <v>58</v>
      </c>
      <c r="AR33" s="41">
        <v>103</v>
      </c>
      <c r="AS33" s="41">
        <v>167</v>
      </c>
      <c r="AT33" s="41">
        <v>148</v>
      </c>
      <c r="AU33" s="41">
        <v>66</v>
      </c>
      <c r="AV33" s="41">
        <v>581</v>
      </c>
      <c r="AW33" s="41" t="s">
        <v>46</v>
      </c>
      <c r="AX33" s="41">
        <v>39</v>
      </c>
      <c r="AY33" s="41">
        <v>58</v>
      </c>
      <c r="AZ33" s="41">
        <v>103</v>
      </c>
      <c r="BA33" s="41">
        <v>167</v>
      </c>
      <c r="BB33" s="41">
        <v>148</v>
      </c>
      <c r="BC33" s="41">
        <v>3.63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6" t="s">
        <v>48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V34" s="8">
        <f t="shared" si="2"/>
        <v>41</v>
      </c>
      <c r="W34" s="8">
        <f t="shared" si="0"/>
        <v>94</v>
      </c>
      <c r="X34" s="8">
        <f t="shared" si="0"/>
        <v>151</v>
      </c>
      <c r="Y34" s="8">
        <f t="shared" si="0"/>
        <v>174</v>
      </c>
      <c r="Z34" s="8">
        <f t="shared" si="0"/>
        <v>114</v>
      </c>
      <c r="AA34" s="8">
        <f t="shared" si="0"/>
        <v>7</v>
      </c>
      <c r="AB34" s="8">
        <f t="shared" si="0"/>
        <v>581</v>
      </c>
      <c r="AC34" s="37">
        <f t="shared" si="1"/>
        <v>7.0567986230636828E-2</v>
      </c>
      <c r="AD34" s="37">
        <f t="shared" si="1"/>
        <v>0.16179001721170397</v>
      </c>
      <c r="AE34" s="37">
        <f t="shared" si="1"/>
        <v>0.25989672977624784</v>
      </c>
      <c r="AF34" s="37">
        <f t="shared" si="1"/>
        <v>0.29948364888123924</v>
      </c>
      <c r="AG34" s="37">
        <f t="shared" si="1"/>
        <v>0.19621342512908779</v>
      </c>
      <c r="AH34" s="37">
        <f t="shared" si="1"/>
        <v>1.2048192771084338E-2</v>
      </c>
      <c r="AI34" s="37">
        <f t="shared" si="3"/>
        <v>0.23519163763066203</v>
      </c>
      <c r="AJ34" s="37">
        <f t="shared" si="4"/>
        <v>0.76480836236933802</v>
      </c>
      <c r="AK34" s="38">
        <f t="shared" si="5"/>
        <v>3.39</v>
      </c>
      <c r="AL34" s="38">
        <f t="shared" si="5"/>
        <v>1.18</v>
      </c>
      <c r="AM34" s="39">
        <f t="shared" si="5"/>
        <v>4</v>
      </c>
      <c r="AN34" s="39">
        <v>3</v>
      </c>
      <c r="AO34" s="40" t="s">
        <v>49</v>
      </c>
      <c r="AP34" s="41">
        <v>41</v>
      </c>
      <c r="AQ34" s="41">
        <v>94</v>
      </c>
      <c r="AR34" s="41">
        <v>151</v>
      </c>
      <c r="AS34" s="41">
        <v>174</v>
      </c>
      <c r="AT34" s="41">
        <v>114</v>
      </c>
      <c r="AU34" s="41">
        <v>7</v>
      </c>
      <c r="AV34" s="41">
        <v>581</v>
      </c>
      <c r="AW34" s="41" t="s">
        <v>49</v>
      </c>
      <c r="AX34" s="41">
        <v>41</v>
      </c>
      <c r="AY34" s="41">
        <v>94</v>
      </c>
      <c r="AZ34" s="41">
        <v>151</v>
      </c>
      <c r="BA34" s="41">
        <v>174</v>
      </c>
      <c r="BB34" s="41">
        <v>114</v>
      </c>
      <c r="BC34" s="41">
        <v>3.39</v>
      </c>
      <c r="BD34" s="41">
        <v>1.18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6" t="s">
        <v>51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8">
        <f t="shared" si="2"/>
        <v>205</v>
      </c>
      <c r="W35" s="8">
        <f t="shared" si="0"/>
        <v>88</v>
      </c>
      <c r="X35" s="8">
        <f t="shared" si="0"/>
        <v>96</v>
      </c>
      <c r="Y35" s="8">
        <f t="shared" si="0"/>
        <v>80</v>
      </c>
      <c r="Z35" s="8">
        <f t="shared" si="0"/>
        <v>48</v>
      </c>
      <c r="AA35" s="8">
        <f t="shared" si="0"/>
        <v>64</v>
      </c>
      <c r="AB35" s="8">
        <f t="shared" si="0"/>
        <v>581</v>
      </c>
      <c r="AC35" s="37">
        <f t="shared" si="1"/>
        <v>0.35283993115318418</v>
      </c>
      <c r="AD35" s="37">
        <f t="shared" si="1"/>
        <v>0.15146299483648881</v>
      </c>
      <c r="AE35" s="37">
        <f t="shared" si="1"/>
        <v>0.16523235800344235</v>
      </c>
      <c r="AF35" s="37">
        <f t="shared" si="1"/>
        <v>0.13769363166953527</v>
      </c>
      <c r="AG35" s="37">
        <f t="shared" si="1"/>
        <v>8.2616179001721177E-2</v>
      </c>
      <c r="AH35" s="37">
        <f t="shared" si="1"/>
        <v>0.11015490533562823</v>
      </c>
      <c r="AI35" s="37">
        <f t="shared" si="3"/>
        <v>0.5667311411992263</v>
      </c>
      <c r="AJ35" s="37">
        <f t="shared" si="4"/>
        <v>0.4332688588007737</v>
      </c>
      <c r="AK35" s="38">
        <f t="shared" si="5"/>
        <v>2.38</v>
      </c>
      <c r="AL35" s="38">
        <f t="shared" si="5"/>
        <v>1.38</v>
      </c>
      <c r="AM35" s="39">
        <f t="shared" si="5"/>
        <v>2</v>
      </c>
      <c r="AN35" s="39">
        <f t="shared" si="5"/>
        <v>1</v>
      </c>
      <c r="AO35" s="40" t="s">
        <v>52</v>
      </c>
      <c r="AP35" s="41">
        <v>205</v>
      </c>
      <c r="AQ35" s="41">
        <v>88</v>
      </c>
      <c r="AR35" s="41">
        <v>96</v>
      </c>
      <c r="AS35" s="41">
        <v>80</v>
      </c>
      <c r="AT35" s="41">
        <v>48</v>
      </c>
      <c r="AU35" s="41">
        <v>64</v>
      </c>
      <c r="AV35" s="41">
        <v>581</v>
      </c>
      <c r="AW35" s="41" t="s">
        <v>52</v>
      </c>
      <c r="AX35" s="41">
        <v>205</v>
      </c>
      <c r="AY35" s="41">
        <v>88</v>
      </c>
      <c r="AZ35" s="41">
        <v>96</v>
      </c>
      <c r="BA35" s="41">
        <v>80</v>
      </c>
      <c r="BB35" s="41">
        <v>48</v>
      </c>
      <c r="BC35" s="41">
        <v>2.38</v>
      </c>
      <c r="BD35" s="41">
        <v>1.38</v>
      </c>
      <c r="BE35" s="41">
        <v>2</v>
      </c>
      <c r="BF35" s="41">
        <v>1</v>
      </c>
    </row>
    <row r="36" spans="1:58" s="41" customFormat="1" ht="20.100000000000001" customHeight="1">
      <c r="A36" s="36" t="s">
        <v>53</v>
      </c>
      <c r="B36" s="166" t="s">
        <v>54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  <c r="V36" s="8">
        <f t="shared" si="2"/>
        <v>234</v>
      </c>
      <c r="W36" s="8">
        <f t="shared" si="0"/>
        <v>78</v>
      </c>
      <c r="X36" s="8">
        <f t="shared" si="0"/>
        <v>90</v>
      </c>
      <c r="Y36" s="8">
        <f t="shared" si="0"/>
        <v>77</v>
      </c>
      <c r="Z36" s="8">
        <f t="shared" si="0"/>
        <v>57</v>
      </c>
      <c r="AA36" s="8">
        <f t="shared" si="0"/>
        <v>45</v>
      </c>
      <c r="AB36" s="8">
        <f t="shared" si="0"/>
        <v>581</v>
      </c>
      <c r="AC36" s="37">
        <f t="shared" si="1"/>
        <v>0.40275387263339069</v>
      </c>
      <c r="AD36" s="37">
        <f t="shared" si="1"/>
        <v>0.13425129087779691</v>
      </c>
      <c r="AE36" s="37">
        <f t="shared" si="1"/>
        <v>0.1549053356282272</v>
      </c>
      <c r="AF36" s="37">
        <f t="shared" si="1"/>
        <v>0.13253012048192772</v>
      </c>
      <c r="AG36" s="37">
        <f t="shared" si="1"/>
        <v>9.8106712564543896E-2</v>
      </c>
      <c r="AH36" s="37">
        <f t="shared" si="1"/>
        <v>7.7452667814113599E-2</v>
      </c>
      <c r="AI36" s="37">
        <f t="shared" si="3"/>
        <v>0.58208955223880599</v>
      </c>
      <c r="AJ36" s="37">
        <f t="shared" si="4"/>
        <v>0.41791044776119401</v>
      </c>
      <c r="AK36" s="38">
        <f t="shared" si="5"/>
        <v>2.34</v>
      </c>
      <c r="AL36" s="38">
        <f t="shared" si="5"/>
        <v>1.42</v>
      </c>
      <c r="AM36" s="39">
        <f t="shared" si="5"/>
        <v>2</v>
      </c>
      <c r="AN36" s="39">
        <v>2</v>
      </c>
      <c r="AO36" s="40" t="s">
        <v>55</v>
      </c>
      <c r="AP36" s="41">
        <v>234</v>
      </c>
      <c r="AQ36" s="41">
        <v>78</v>
      </c>
      <c r="AR36" s="41">
        <v>90</v>
      </c>
      <c r="AS36" s="41">
        <v>77</v>
      </c>
      <c r="AT36" s="41">
        <v>57</v>
      </c>
      <c r="AU36" s="41">
        <v>45</v>
      </c>
      <c r="AV36" s="41">
        <v>581</v>
      </c>
      <c r="AW36" s="41" t="s">
        <v>55</v>
      </c>
      <c r="AX36" s="41">
        <v>234</v>
      </c>
      <c r="AY36" s="41">
        <v>78</v>
      </c>
      <c r="AZ36" s="41">
        <v>90</v>
      </c>
      <c r="BA36" s="41">
        <v>77</v>
      </c>
      <c r="BB36" s="41">
        <v>57</v>
      </c>
      <c r="BC36" s="41">
        <v>2.34</v>
      </c>
      <c r="BD36" s="41">
        <v>1.42</v>
      </c>
      <c r="BE36" s="41">
        <v>2</v>
      </c>
      <c r="BF36" s="41">
        <v>1</v>
      </c>
    </row>
    <row r="37" spans="1:58" s="41" customFormat="1" ht="20.100000000000001" customHeight="1">
      <c r="A37" s="36" t="s">
        <v>53</v>
      </c>
      <c r="B37" s="166" t="s">
        <v>56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V37" s="8">
        <f t="shared" si="2"/>
        <v>84</v>
      </c>
      <c r="W37" s="8">
        <f t="shared" si="0"/>
        <v>117</v>
      </c>
      <c r="X37" s="8">
        <f t="shared" si="0"/>
        <v>157</v>
      </c>
      <c r="Y37" s="8">
        <f t="shared" si="0"/>
        <v>150</v>
      </c>
      <c r="Z37" s="8">
        <f t="shared" si="0"/>
        <v>64</v>
      </c>
      <c r="AA37" s="8">
        <f t="shared" si="0"/>
        <v>9</v>
      </c>
      <c r="AB37" s="8">
        <f t="shared" si="0"/>
        <v>581</v>
      </c>
      <c r="AC37" s="37">
        <f t="shared" si="1"/>
        <v>0.14457831325301204</v>
      </c>
      <c r="AD37" s="37">
        <f t="shared" si="1"/>
        <v>0.20137693631669534</v>
      </c>
      <c r="AE37" s="37">
        <f t="shared" si="1"/>
        <v>0.27022375215146299</v>
      </c>
      <c r="AF37" s="37">
        <f t="shared" si="1"/>
        <v>0.25817555938037867</v>
      </c>
      <c r="AG37" s="37">
        <f t="shared" si="1"/>
        <v>0.11015490533562823</v>
      </c>
      <c r="AH37" s="37">
        <f t="shared" si="1"/>
        <v>1.549053356282272E-2</v>
      </c>
      <c r="AI37" s="37">
        <f>(V37+W37)/(V37+W37+X37+Y37+Z37)</f>
        <v>0.35139860139860141</v>
      </c>
      <c r="AJ37" s="37">
        <f>(X37+Y37+Z37)/(V37+W37+X37+Y37+Z37)</f>
        <v>0.64860139860139865</v>
      </c>
      <c r="AK37" s="38">
        <f t="shared" si="5"/>
        <v>2.99</v>
      </c>
      <c r="AL37" s="38">
        <f t="shared" si="5"/>
        <v>1.23</v>
      </c>
      <c r="AM37" s="39">
        <f t="shared" si="5"/>
        <v>3</v>
      </c>
      <c r="AN37" s="39">
        <f t="shared" si="5"/>
        <v>3</v>
      </c>
      <c r="AO37" s="40" t="s">
        <v>57</v>
      </c>
      <c r="AP37" s="41">
        <v>84</v>
      </c>
      <c r="AQ37" s="41">
        <v>117</v>
      </c>
      <c r="AR37" s="41">
        <v>157</v>
      </c>
      <c r="AS37" s="41">
        <v>150</v>
      </c>
      <c r="AT37" s="41">
        <v>64</v>
      </c>
      <c r="AU37" s="41">
        <v>9</v>
      </c>
      <c r="AV37" s="41">
        <v>581</v>
      </c>
      <c r="AW37" s="41" t="s">
        <v>57</v>
      </c>
      <c r="AX37" s="41">
        <v>84</v>
      </c>
      <c r="AY37" s="41">
        <v>117</v>
      </c>
      <c r="AZ37" s="41">
        <v>157</v>
      </c>
      <c r="BA37" s="41">
        <v>150</v>
      </c>
      <c r="BB37" s="41">
        <v>64</v>
      </c>
      <c r="BC37" s="41">
        <v>2.99</v>
      </c>
      <c r="BD37" s="41">
        <v>1.23</v>
      </c>
      <c r="BE37" s="41">
        <v>3</v>
      </c>
      <c r="BF37" s="41">
        <v>3</v>
      </c>
    </row>
    <row r="38" spans="1:58" s="41" customFormat="1" ht="20.100000000000001" customHeight="1">
      <c r="A38" s="36" t="s">
        <v>58</v>
      </c>
      <c r="B38" s="166" t="s">
        <v>59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8">
        <f t="shared" si="2"/>
        <v>97</v>
      </c>
      <c r="W38" s="8">
        <f t="shared" si="0"/>
        <v>105</v>
      </c>
      <c r="X38" s="8">
        <f t="shared" si="0"/>
        <v>169</v>
      </c>
      <c r="Y38" s="8">
        <f t="shared" si="0"/>
        <v>128</v>
      </c>
      <c r="Z38" s="8">
        <f t="shared" si="0"/>
        <v>63</v>
      </c>
      <c r="AA38" s="8">
        <f t="shared" si="0"/>
        <v>19</v>
      </c>
      <c r="AB38" s="8">
        <f t="shared" si="0"/>
        <v>581</v>
      </c>
      <c r="AC38" s="37">
        <f t="shared" si="1"/>
        <v>0.16695352839931152</v>
      </c>
      <c r="AD38" s="37">
        <f t="shared" si="1"/>
        <v>0.18072289156626506</v>
      </c>
      <c r="AE38" s="37">
        <f t="shared" si="1"/>
        <v>0.2908777969018933</v>
      </c>
      <c r="AF38" s="37">
        <f t="shared" si="1"/>
        <v>0.22030981067125646</v>
      </c>
      <c r="AG38" s="37">
        <f t="shared" si="1"/>
        <v>0.10843373493975904</v>
      </c>
      <c r="AH38" s="37">
        <f t="shared" si="1"/>
        <v>3.2702237521514632E-2</v>
      </c>
      <c r="AI38" s="37">
        <f t="shared" si="3"/>
        <v>0.35943060498220641</v>
      </c>
      <c r="AJ38" s="37">
        <f t="shared" si="4"/>
        <v>0.64056939501779364</v>
      </c>
      <c r="AK38" s="38">
        <f t="shared" si="5"/>
        <v>2.92</v>
      </c>
      <c r="AL38" s="38">
        <f t="shared" si="5"/>
        <v>1.24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97</v>
      </c>
      <c r="AQ38" s="41">
        <v>105</v>
      </c>
      <c r="AR38" s="41">
        <v>169</v>
      </c>
      <c r="AS38" s="41">
        <v>128</v>
      </c>
      <c r="AT38" s="41">
        <v>63</v>
      </c>
      <c r="AU38" s="41">
        <v>19</v>
      </c>
      <c r="AV38" s="41">
        <v>581</v>
      </c>
      <c r="AW38" s="41" t="s">
        <v>60</v>
      </c>
      <c r="AX38" s="41">
        <v>97</v>
      </c>
      <c r="AY38" s="41">
        <v>105</v>
      </c>
      <c r="AZ38" s="41">
        <v>169</v>
      </c>
      <c r="BA38" s="41">
        <v>128</v>
      </c>
      <c r="BB38" s="41">
        <v>63</v>
      </c>
      <c r="BC38" s="41">
        <v>2.92</v>
      </c>
      <c r="BD38" s="41">
        <v>1.24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9" t="s">
        <v>62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43">
        <f>AP41</f>
        <v>158</v>
      </c>
      <c r="W39" s="43">
        <f t="shared" ref="W39:AB39" si="6">AQ41</f>
        <v>140</v>
      </c>
      <c r="X39" s="43">
        <f t="shared" si="6"/>
        <v>136</v>
      </c>
      <c r="Y39" s="43">
        <f t="shared" si="6"/>
        <v>81</v>
      </c>
      <c r="Z39" s="43">
        <f t="shared" si="6"/>
        <v>38</v>
      </c>
      <c r="AA39" s="43">
        <f t="shared" si="6"/>
        <v>28</v>
      </c>
      <c r="AB39" s="43">
        <f t="shared" si="6"/>
        <v>581</v>
      </c>
      <c r="AC39" s="44">
        <f t="shared" si="1"/>
        <v>0.27194492254733221</v>
      </c>
      <c r="AD39" s="44">
        <f t="shared" si="1"/>
        <v>0.24096385542168675</v>
      </c>
      <c r="AE39" s="44">
        <f t="shared" si="1"/>
        <v>0.23407917383820998</v>
      </c>
      <c r="AF39" s="44">
        <f t="shared" si="1"/>
        <v>0.13941480206540446</v>
      </c>
      <c r="AG39" s="44">
        <f t="shared" si="1"/>
        <v>6.5404475043029264E-2</v>
      </c>
      <c r="AH39" s="44">
        <f t="shared" si="1"/>
        <v>4.8192771084337352E-2</v>
      </c>
      <c r="AI39" s="44">
        <f t="shared" si="3"/>
        <v>0.53887884267631103</v>
      </c>
      <c r="AJ39" s="44">
        <f t="shared" si="4"/>
        <v>0.46112115732368897</v>
      </c>
      <c r="AK39" s="45">
        <f>BC41</f>
        <v>2.46</v>
      </c>
      <c r="AL39" s="45">
        <f>BD41</f>
        <v>1.24</v>
      </c>
      <c r="AM39" s="46">
        <f>BE41</f>
        <v>2</v>
      </c>
      <c r="AN39" s="46">
        <f>BF41</f>
        <v>1</v>
      </c>
      <c r="AO39" s="40" t="s">
        <v>63</v>
      </c>
      <c r="AP39" s="41">
        <v>2</v>
      </c>
      <c r="AQ39" s="41">
        <v>0</v>
      </c>
      <c r="AR39" s="41">
        <v>3</v>
      </c>
      <c r="AS39" s="41">
        <v>4</v>
      </c>
      <c r="AT39" s="41">
        <v>5</v>
      </c>
      <c r="AU39" s="41">
        <v>1</v>
      </c>
      <c r="AV39" s="41">
        <v>15</v>
      </c>
      <c r="AW39" s="41" t="s">
        <v>63</v>
      </c>
      <c r="AX39" s="41">
        <v>2</v>
      </c>
      <c r="AY39" s="41">
        <v>0</v>
      </c>
      <c r="AZ39" s="41">
        <v>3</v>
      </c>
      <c r="BA39" s="41">
        <v>4</v>
      </c>
      <c r="BB39" s="41">
        <v>5</v>
      </c>
      <c r="BC39" s="41">
        <v>3.71</v>
      </c>
      <c r="BD39" s="41">
        <v>1.38</v>
      </c>
      <c r="BE39" s="41">
        <v>4</v>
      </c>
      <c r="BF39" s="41">
        <v>5</v>
      </c>
    </row>
    <row r="40" spans="1:58" s="35" customFormat="1" ht="16.5" customHeight="1">
      <c r="A40" s="47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9</v>
      </c>
      <c r="AQ40" s="35">
        <v>3</v>
      </c>
      <c r="AR40" s="35">
        <v>23</v>
      </c>
      <c r="AS40" s="35">
        <v>32</v>
      </c>
      <c r="AT40" s="35">
        <v>43</v>
      </c>
      <c r="AU40" s="35">
        <v>5</v>
      </c>
      <c r="AV40" s="35">
        <v>115</v>
      </c>
      <c r="AW40" s="35" t="s">
        <v>64</v>
      </c>
      <c r="AX40" s="35">
        <v>9</v>
      </c>
      <c r="AY40" s="35">
        <v>3</v>
      </c>
      <c r="AZ40" s="35">
        <v>23</v>
      </c>
      <c r="BA40" s="35">
        <v>32</v>
      </c>
      <c r="BB40" s="35">
        <v>43</v>
      </c>
      <c r="BC40" s="35">
        <v>3.88</v>
      </c>
      <c r="BD40" s="35">
        <v>1.2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158</v>
      </c>
      <c r="AQ41" s="35">
        <v>140</v>
      </c>
      <c r="AR41" s="35">
        <v>136</v>
      </c>
      <c r="AS41" s="35">
        <v>81</v>
      </c>
      <c r="AT41" s="35">
        <v>38</v>
      </c>
      <c r="AU41" s="35">
        <v>28</v>
      </c>
      <c r="AV41" s="35">
        <v>581</v>
      </c>
      <c r="AW41" s="35" t="s">
        <v>65</v>
      </c>
      <c r="AX41" s="35">
        <v>158</v>
      </c>
      <c r="AY41" s="35">
        <v>140</v>
      </c>
      <c r="AZ41" s="35">
        <v>136</v>
      </c>
      <c r="BA41" s="35">
        <v>81</v>
      </c>
      <c r="BB41" s="35">
        <v>38</v>
      </c>
      <c r="BC41" s="35">
        <v>2.46</v>
      </c>
      <c r="BD41" s="35">
        <v>1.24</v>
      </c>
      <c r="BE41" s="35">
        <v>2</v>
      </c>
      <c r="BF41" s="35">
        <v>1</v>
      </c>
    </row>
    <row r="42" spans="1:58" s="35" customFormat="1" ht="36.75" customHeight="1">
      <c r="A42" s="158" t="s">
        <v>66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60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78</v>
      </c>
      <c r="AQ42" s="35">
        <v>102</v>
      </c>
      <c r="AR42" s="35">
        <v>157</v>
      </c>
      <c r="AS42" s="35">
        <v>175</v>
      </c>
      <c r="AT42" s="35">
        <v>60</v>
      </c>
      <c r="AU42" s="35">
        <v>9</v>
      </c>
      <c r="AV42" s="35">
        <v>581</v>
      </c>
      <c r="AW42" s="35" t="s">
        <v>67</v>
      </c>
      <c r="AX42" s="35">
        <v>78</v>
      </c>
      <c r="AY42" s="35">
        <v>102</v>
      </c>
      <c r="AZ42" s="35">
        <v>157</v>
      </c>
      <c r="BA42" s="35">
        <v>175</v>
      </c>
      <c r="BB42" s="35">
        <v>60</v>
      </c>
      <c r="BC42" s="35">
        <v>3.06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28</v>
      </c>
      <c r="AQ43" s="35">
        <v>51</v>
      </c>
      <c r="AR43" s="35">
        <v>133</v>
      </c>
      <c r="AS43" s="35">
        <v>216</v>
      </c>
      <c r="AT43" s="35">
        <v>147</v>
      </c>
      <c r="AU43" s="35">
        <v>6</v>
      </c>
      <c r="AV43" s="35">
        <v>581</v>
      </c>
      <c r="AW43" s="35" t="s">
        <v>68</v>
      </c>
      <c r="AX43" s="35">
        <v>28</v>
      </c>
      <c r="AY43" s="35">
        <v>51</v>
      </c>
      <c r="AZ43" s="35">
        <v>133</v>
      </c>
      <c r="BA43" s="35">
        <v>216</v>
      </c>
      <c r="BB43" s="35">
        <v>147</v>
      </c>
      <c r="BC43" s="35">
        <v>3.7</v>
      </c>
      <c r="BD43" s="35">
        <v>1.0900000000000001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54</v>
      </c>
      <c r="AQ44" s="35">
        <v>95</v>
      </c>
      <c r="AR44" s="35">
        <v>149</v>
      </c>
      <c r="AS44" s="35">
        <v>165</v>
      </c>
      <c r="AT44" s="35">
        <v>102</v>
      </c>
      <c r="AU44" s="35">
        <v>16</v>
      </c>
      <c r="AV44" s="35">
        <v>581</v>
      </c>
      <c r="AW44" s="35" t="s">
        <v>69</v>
      </c>
      <c r="AX44" s="35">
        <v>54</v>
      </c>
      <c r="AY44" s="35">
        <v>95</v>
      </c>
      <c r="AZ44" s="35">
        <v>149</v>
      </c>
      <c r="BA44" s="35">
        <v>165</v>
      </c>
      <c r="BB44" s="35">
        <v>102</v>
      </c>
      <c r="BC44" s="35">
        <v>3.29</v>
      </c>
      <c r="BD44" s="35">
        <v>1.22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137</v>
      </c>
      <c r="AQ45" s="35">
        <v>114</v>
      </c>
      <c r="AR45" s="35">
        <v>108</v>
      </c>
      <c r="AS45" s="35">
        <v>97</v>
      </c>
      <c r="AT45" s="35">
        <v>44</v>
      </c>
      <c r="AU45" s="35">
        <v>81</v>
      </c>
      <c r="AV45" s="35">
        <v>581</v>
      </c>
      <c r="AW45" s="35" t="s">
        <v>70</v>
      </c>
      <c r="AX45" s="35">
        <v>137</v>
      </c>
      <c r="AY45" s="35">
        <v>114</v>
      </c>
      <c r="AZ45" s="35">
        <v>108</v>
      </c>
      <c r="BA45" s="35">
        <v>97</v>
      </c>
      <c r="BB45" s="35">
        <v>44</v>
      </c>
      <c r="BC45" s="35">
        <v>2.59</v>
      </c>
      <c r="BD45" s="35">
        <v>1.31</v>
      </c>
      <c r="BE45" s="35">
        <v>2</v>
      </c>
      <c r="BF45" s="35">
        <v>1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78</v>
      </c>
      <c r="AQ46" s="35">
        <v>85</v>
      </c>
      <c r="AR46" s="35">
        <v>128</v>
      </c>
      <c r="AS46" s="35">
        <v>155</v>
      </c>
      <c r="AT46" s="35">
        <v>93</v>
      </c>
      <c r="AU46" s="35">
        <v>42</v>
      </c>
      <c r="AV46" s="35">
        <v>581</v>
      </c>
      <c r="AW46" s="35" t="s">
        <v>71</v>
      </c>
      <c r="AX46" s="35">
        <v>78</v>
      </c>
      <c r="AY46" s="35">
        <v>85</v>
      </c>
      <c r="AZ46" s="35">
        <v>128</v>
      </c>
      <c r="BA46" s="35">
        <v>155</v>
      </c>
      <c r="BB46" s="35">
        <v>93</v>
      </c>
      <c r="BC46" s="35">
        <v>3.19</v>
      </c>
      <c r="BD46" s="35">
        <v>1.3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32</v>
      </c>
      <c r="AQ47" s="35">
        <v>42</v>
      </c>
      <c r="AR47" s="35">
        <v>129</v>
      </c>
      <c r="AS47" s="35">
        <v>196</v>
      </c>
      <c r="AT47" s="35">
        <v>177</v>
      </c>
      <c r="AU47" s="35">
        <v>5</v>
      </c>
      <c r="AV47" s="35">
        <v>581</v>
      </c>
      <c r="AW47" s="35" t="s">
        <v>72</v>
      </c>
      <c r="AX47" s="35">
        <v>32</v>
      </c>
      <c r="AY47" s="35">
        <v>42</v>
      </c>
      <c r="AZ47" s="35">
        <v>129</v>
      </c>
      <c r="BA47" s="35">
        <v>196</v>
      </c>
      <c r="BB47" s="35">
        <v>177</v>
      </c>
      <c r="BC47" s="35">
        <v>3.77</v>
      </c>
      <c r="BD47" s="35">
        <v>1.1299999999999999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90</v>
      </c>
      <c r="AQ48" s="35">
        <v>125</v>
      </c>
      <c r="AR48" s="35">
        <v>174</v>
      </c>
      <c r="AS48" s="35">
        <v>105</v>
      </c>
      <c r="AT48" s="35">
        <v>46</v>
      </c>
      <c r="AU48" s="35">
        <v>41</v>
      </c>
      <c r="AV48" s="35">
        <v>581</v>
      </c>
      <c r="AW48" s="35" t="s">
        <v>73</v>
      </c>
      <c r="AX48" s="35">
        <v>90</v>
      </c>
      <c r="AY48" s="35">
        <v>125</v>
      </c>
      <c r="AZ48" s="35">
        <v>174</v>
      </c>
      <c r="BA48" s="35">
        <v>105</v>
      </c>
      <c r="BB48" s="35">
        <v>46</v>
      </c>
      <c r="BC48" s="35">
        <v>2.8</v>
      </c>
      <c r="BD48" s="35">
        <v>1.18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39</v>
      </c>
      <c r="AQ49" s="35">
        <v>54</v>
      </c>
      <c r="AR49" s="35">
        <v>135</v>
      </c>
      <c r="AS49" s="35">
        <v>182</v>
      </c>
      <c r="AT49" s="35">
        <v>157</v>
      </c>
      <c r="AU49" s="35">
        <v>14</v>
      </c>
      <c r="AV49" s="35">
        <v>581</v>
      </c>
      <c r="AW49" s="35" t="s">
        <v>74</v>
      </c>
      <c r="AX49" s="35">
        <v>39</v>
      </c>
      <c r="AY49" s="35">
        <v>54</v>
      </c>
      <c r="AZ49" s="35">
        <v>135</v>
      </c>
      <c r="BA49" s="35">
        <v>182</v>
      </c>
      <c r="BB49" s="35">
        <v>157</v>
      </c>
      <c r="BC49" s="35">
        <v>3.64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131</v>
      </c>
      <c r="AQ50" s="35">
        <v>127</v>
      </c>
      <c r="AR50" s="35">
        <v>154</v>
      </c>
      <c r="AS50" s="35">
        <v>88</v>
      </c>
      <c r="AT50" s="35">
        <v>44</v>
      </c>
      <c r="AU50" s="35">
        <v>37</v>
      </c>
      <c r="AV50" s="35">
        <v>581</v>
      </c>
      <c r="AW50" s="35" t="s">
        <v>75</v>
      </c>
      <c r="AX50" s="35">
        <v>131</v>
      </c>
      <c r="AY50" s="35">
        <v>127</v>
      </c>
      <c r="AZ50" s="35">
        <v>154</v>
      </c>
      <c r="BA50" s="35">
        <v>88</v>
      </c>
      <c r="BB50" s="35">
        <v>44</v>
      </c>
      <c r="BC50" s="35">
        <v>2.61</v>
      </c>
      <c r="BD50" s="35">
        <v>1.24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78</v>
      </c>
      <c r="AQ51" s="35">
        <v>120</v>
      </c>
      <c r="AR51" s="35">
        <v>156</v>
      </c>
      <c r="AS51" s="35">
        <v>134</v>
      </c>
      <c r="AT51" s="35">
        <v>66</v>
      </c>
      <c r="AU51" s="35">
        <v>27</v>
      </c>
      <c r="AV51" s="35">
        <v>581</v>
      </c>
      <c r="AW51" s="35" t="s">
        <v>76</v>
      </c>
      <c r="AX51" s="35">
        <v>78</v>
      </c>
      <c r="AY51" s="35">
        <v>120</v>
      </c>
      <c r="AZ51" s="35">
        <v>156</v>
      </c>
      <c r="BA51" s="35">
        <v>134</v>
      </c>
      <c r="BB51" s="35">
        <v>66</v>
      </c>
      <c r="BC51" s="35">
        <v>2.98</v>
      </c>
      <c r="BD51" s="35">
        <v>1.22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42</v>
      </c>
      <c r="AQ52" s="35">
        <v>71</v>
      </c>
      <c r="AR52" s="35">
        <v>132</v>
      </c>
      <c r="AS52" s="35">
        <v>207</v>
      </c>
      <c r="AT52" s="35">
        <v>120</v>
      </c>
      <c r="AU52" s="35">
        <v>9</v>
      </c>
      <c r="AV52" s="35">
        <v>581</v>
      </c>
      <c r="AW52" s="35" t="s">
        <v>78</v>
      </c>
      <c r="AX52" s="35">
        <v>42</v>
      </c>
      <c r="AY52" s="35">
        <v>71</v>
      </c>
      <c r="AZ52" s="35">
        <v>132</v>
      </c>
      <c r="BA52" s="35">
        <v>207</v>
      </c>
      <c r="BB52" s="35">
        <v>120</v>
      </c>
      <c r="BC52" s="35">
        <v>3.51</v>
      </c>
      <c r="BD52" s="35">
        <v>1.17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110</v>
      </c>
      <c r="AQ53" s="35">
        <v>94</v>
      </c>
      <c r="AR53" s="35">
        <v>133</v>
      </c>
      <c r="AS53" s="35">
        <v>107</v>
      </c>
      <c r="AT53" s="35">
        <v>47</v>
      </c>
      <c r="AU53" s="35">
        <v>90</v>
      </c>
      <c r="AV53" s="35">
        <v>581</v>
      </c>
      <c r="AW53" s="35" t="s">
        <v>79</v>
      </c>
      <c r="AX53" s="35">
        <v>110</v>
      </c>
      <c r="AY53" s="35">
        <v>94</v>
      </c>
      <c r="AZ53" s="35">
        <v>133</v>
      </c>
      <c r="BA53" s="35">
        <v>107</v>
      </c>
      <c r="BB53" s="35">
        <v>47</v>
      </c>
      <c r="BC53" s="35">
        <v>2.77</v>
      </c>
      <c r="BD53" s="35">
        <v>1.28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100</v>
      </c>
      <c r="AQ54" s="35">
        <v>92</v>
      </c>
      <c r="AR54" s="35">
        <v>140</v>
      </c>
      <c r="AS54" s="35">
        <v>120</v>
      </c>
      <c r="AT54" s="35">
        <v>63</v>
      </c>
      <c r="AU54" s="35">
        <v>66</v>
      </c>
      <c r="AV54" s="35">
        <v>581</v>
      </c>
      <c r="AW54" s="35" t="s">
        <v>80</v>
      </c>
      <c r="AX54" s="35">
        <v>100</v>
      </c>
      <c r="AY54" s="35">
        <v>92</v>
      </c>
      <c r="AZ54" s="35">
        <v>140</v>
      </c>
      <c r="BA54" s="35">
        <v>120</v>
      </c>
      <c r="BB54" s="35">
        <v>63</v>
      </c>
      <c r="BC54" s="35">
        <v>2.91</v>
      </c>
      <c r="BD54" s="35">
        <v>1.29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116</v>
      </c>
      <c r="AQ55" s="35">
        <v>120</v>
      </c>
      <c r="AR55" s="35">
        <v>165</v>
      </c>
      <c r="AS55" s="35">
        <v>110</v>
      </c>
      <c r="AT55" s="35">
        <v>37</v>
      </c>
      <c r="AU55" s="35">
        <v>33</v>
      </c>
      <c r="AV55" s="35">
        <v>581</v>
      </c>
      <c r="AW55" s="35" t="s">
        <v>81</v>
      </c>
      <c r="AX55" s="35">
        <v>116</v>
      </c>
      <c r="AY55" s="35">
        <v>120</v>
      </c>
      <c r="AZ55" s="35">
        <v>165</v>
      </c>
      <c r="BA55" s="35">
        <v>110</v>
      </c>
      <c r="BB55" s="35">
        <v>37</v>
      </c>
      <c r="BC55" s="35">
        <v>2.69</v>
      </c>
      <c r="BD55" s="35">
        <v>1.2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156</v>
      </c>
      <c r="AW56" s="35" t="s">
        <v>156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61" t="s">
        <v>22</v>
      </c>
      <c r="W64" s="161"/>
      <c r="X64" s="161"/>
      <c r="Y64" s="161"/>
      <c r="Z64" s="161"/>
      <c r="AA64" s="161"/>
      <c r="AB64" s="21"/>
      <c r="AC64" s="161" t="s">
        <v>23</v>
      </c>
      <c r="AD64" s="161"/>
      <c r="AE64" s="161"/>
      <c r="AF64" s="161"/>
      <c r="AG64" s="161"/>
      <c r="AH64" s="161"/>
      <c r="AI64" s="126" t="s">
        <v>24</v>
      </c>
      <c r="AJ64" s="128"/>
      <c r="AK64" s="162" t="s">
        <v>83</v>
      </c>
      <c r="AL64" s="162"/>
      <c r="AM64" s="162"/>
      <c r="AN64" s="162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61"/>
      <c r="W65" s="161"/>
      <c r="X65" s="161"/>
      <c r="Y65" s="161"/>
      <c r="Z65" s="161"/>
      <c r="AA65" s="161"/>
      <c r="AB65" s="21"/>
      <c r="AC65" s="161"/>
      <c r="AD65" s="161"/>
      <c r="AE65" s="161"/>
      <c r="AF65" s="161"/>
      <c r="AG65" s="161"/>
      <c r="AH65" s="161"/>
      <c r="AI65" s="132"/>
      <c r="AJ65" s="134"/>
      <c r="AK65" s="162"/>
      <c r="AL65" s="162"/>
      <c r="AM65" s="162"/>
      <c r="AN65" s="162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6" t="s">
        <v>84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8"/>
      <c r="V67" s="8">
        <f>AP40</f>
        <v>9</v>
      </c>
      <c r="W67" s="8">
        <f t="shared" ref="W67:AB67" si="7">AQ40</f>
        <v>3</v>
      </c>
      <c r="X67" s="8">
        <f t="shared" si="7"/>
        <v>23</v>
      </c>
      <c r="Y67" s="8">
        <f t="shared" si="7"/>
        <v>32</v>
      </c>
      <c r="Z67" s="8">
        <f t="shared" si="7"/>
        <v>43</v>
      </c>
      <c r="AA67" s="8">
        <f t="shared" si="7"/>
        <v>5</v>
      </c>
      <c r="AB67" s="8">
        <f t="shared" si="7"/>
        <v>115</v>
      </c>
      <c r="AC67" s="37">
        <f t="shared" ref="AC67:AH67" si="8">V67/$AB67</f>
        <v>7.8260869565217397E-2</v>
      </c>
      <c r="AD67" s="37">
        <f t="shared" si="8"/>
        <v>2.6086956521739129E-2</v>
      </c>
      <c r="AE67" s="37">
        <f t="shared" si="8"/>
        <v>0.2</v>
      </c>
      <c r="AF67" s="37">
        <f t="shared" si="8"/>
        <v>0.27826086956521739</v>
      </c>
      <c r="AG67" s="37">
        <f t="shared" si="8"/>
        <v>0.37391304347826088</v>
      </c>
      <c r="AH67" s="37">
        <f t="shared" si="8"/>
        <v>4.3478260869565216E-2</v>
      </c>
      <c r="AI67" s="37">
        <f>(V67+W67)/(V67+W67+X67+Y67+Z67)</f>
        <v>0.10909090909090909</v>
      </c>
      <c r="AJ67" s="37">
        <f>(X67+Y67+Z67)/(V67+W67+X67+Y67+Z67)</f>
        <v>0.89090909090909087</v>
      </c>
      <c r="AK67" s="38">
        <f>BC40</f>
        <v>3.88</v>
      </c>
      <c r="AL67" s="38">
        <f>BD40</f>
        <v>1.2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8" t="s">
        <v>85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60"/>
      <c r="V71" s="50"/>
      <c r="W71" s="50"/>
      <c r="X71" s="50"/>
      <c r="Y71" s="50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61" t="s">
        <v>22</v>
      </c>
      <c r="W93" s="161"/>
      <c r="X93" s="161"/>
      <c r="Y93" s="161"/>
      <c r="Z93" s="161"/>
      <c r="AA93" s="161"/>
      <c r="AB93" s="21"/>
      <c r="AC93" s="161" t="s">
        <v>23</v>
      </c>
      <c r="AD93" s="161"/>
      <c r="AE93" s="161"/>
      <c r="AF93" s="161"/>
      <c r="AG93" s="161"/>
      <c r="AH93" s="161"/>
      <c r="AI93" s="126" t="s">
        <v>24</v>
      </c>
      <c r="AJ93" s="128"/>
      <c r="AK93" s="162" t="s">
        <v>83</v>
      </c>
      <c r="AL93" s="162"/>
      <c r="AM93" s="162"/>
      <c r="AN93" s="162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61"/>
      <c r="W94" s="161"/>
      <c r="X94" s="161"/>
      <c r="Y94" s="161"/>
      <c r="Z94" s="161"/>
      <c r="AA94" s="161"/>
      <c r="AB94" s="21"/>
      <c r="AC94" s="161"/>
      <c r="AD94" s="161"/>
      <c r="AE94" s="161"/>
      <c r="AF94" s="161"/>
      <c r="AG94" s="161"/>
      <c r="AH94" s="161"/>
      <c r="AI94" s="132"/>
      <c r="AJ94" s="134"/>
      <c r="AK94" s="162"/>
      <c r="AL94" s="162"/>
      <c r="AM94" s="162"/>
      <c r="AN94" s="162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6" t="s">
        <v>86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8"/>
      <c r="V96" s="8">
        <f>AP39</f>
        <v>2</v>
      </c>
      <c r="W96" s="8">
        <f t="shared" ref="W96:AB96" si="9">AQ39</f>
        <v>0</v>
      </c>
      <c r="X96" s="8">
        <f t="shared" si="9"/>
        <v>3</v>
      </c>
      <c r="Y96" s="8">
        <f t="shared" si="9"/>
        <v>4</v>
      </c>
      <c r="Z96" s="8">
        <f t="shared" si="9"/>
        <v>5</v>
      </c>
      <c r="AA96" s="8">
        <f t="shared" si="9"/>
        <v>1</v>
      </c>
      <c r="AB96" s="8">
        <f t="shared" si="9"/>
        <v>15</v>
      </c>
      <c r="AC96" s="37">
        <f t="shared" ref="AC96:AH96" si="10">V96/$AB96</f>
        <v>0.13333333333333333</v>
      </c>
      <c r="AD96" s="37">
        <f t="shared" si="10"/>
        <v>0</v>
      </c>
      <c r="AE96" s="37">
        <f t="shared" si="10"/>
        <v>0.2</v>
      </c>
      <c r="AF96" s="37">
        <f t="shared" si="10"/>
        <v>0.26666666666666666</v>
      </c>
      <c r="AG96" s="37">
        <f t="shared" si="10"/>
        <v>0.33333333333333331</v>
      </c>
      <c r="AH96" s="37">
        <f t="shared" si="10"/>
        <v>6.6666666666666666E-2</v>
      </c>
      <c r="AI96" s="37">
        <f>(V96+W96)/(V96+W96+X96+Y96+Z96)</f>
        <v>0.14285714285714285</v>
      </c>
      <c r="AJ96" s="37">
        <f>(X96+Y96+Z96)/(V96+W96+X96+Y96+Z96)</f>
        <v>0.8571428571428571</v>
      </c>
      <c r="AK96" s="38">
        <f>BC39</f>
        <v>3.71</v>
      </c>
      <c r="AL96" s="38">
        <f>BD39</f>
        <v>1.38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7" t="s">
        <v>87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61" t="s">
        <v>22</v>
      </c>
      <c r="W99" s="161"/>
      <c r="X99" s="161"/>
      <c r="Y99" s="161"/>
      <c r="Z99" s="161"/>
      <c r="AA99" s="161"/>
      <c r="AB99" s="21"/>
      <c r="AC99" s="161" t="s">
        <v>23</v>
      </c>
      <c r="AD99" s="161"/>
      <c r="AE99" s="161"/>
      <c r="AF99" s="161"/>
      <c r="AG99" s="161"/>
      <c r="AH99" s="161"/>
      <c r="AI99" s="126" t="s">
        <v>24</v>
      </c>
      <c r="AJ99" s="128"/>
      <c r="AK99" s="162" t="s">
        <v>83</v>
      </c>
      <c r="AL99" s="162"/>
      <c r="AM99" s="162"/>
      <c r="AN99" s="162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61"/>
      <c r="W100" s="161"/>
      <c r="X100" s="161"/>
      <c r="Y100" s="161"/>
      <c r="Z100" s="161"/>
      <c r="AA100" s="161"/>
      <c r="AB100" s="21"/>
      <c r="AC100" s="161"/>
      <c r="AD100" s="161"/>
      <c r="AE100" s="161"/>
      <c r="AF100" s="161"/>
      <c r="AG100" s="161"/>
      <c r="AH100" s="161"/>
      <c r="AI100" s="132"/>
      <c r="AJ100" s="134"/>
      <c r="AK100" s="162"/>
      <c r="AL100" s="162"/>
      <c r="AM100" s="162"/>
      <c r="AN100" s="162"/>
      <c r="AO100" s="2"/>
    </row>
    <row r="101" spans="1:59" s="35" customFormat="1" ht="45" customHeight="1">
      <c r="A101" s="72"/>
      <c r="B101" s="158" t="s">
        <v>88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60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20" t="s">
        <v>90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2"/>
      <c r="V102" s="74">
        <f t="shared" ref="V102:AB108" si="11">AP42</f>
        <v>78</v>
      </c>
      <c r="W102" s="74">
        <f t="shared" si="11"/>
        <v>102</v>
      </c>
      <c r="X102" s="74">
        <f t="shared" si="11"/>
        <v>157</v>
      </c>
      <c r="Y102" s="74">
        <f t="shared" si="11"/>
        <v>175</v>
      </c>
      <c r="Z102" s="74">
        <f t="shared" si="11"/>
        <v>60</v>
      </c>
      <c r="AA102" s="74">
        <f t="shared" si="11"/>
        <v>9</v>
      </c>
      <c r="AB102" s="74">
        <f t="shared" si="11"/>
        <v>581</v>
      </c>
      <c r="AC102" s="37">
        <f t="shared" ref="AC102:AH108" si="12">V102/$AB102</f>
        <v>0.13425129087779691</v>
      </c>
      <c r="AD102" s="37">
        <f t="shared" si="12"/>
        <v>0.17555938037865748</v>
      </c>
      <c r="AE102" s="37">
        <f t="shared" si="12"/>
        <v>0.27022375215146299</v>
      </c>
      <c r="AF102" s="37">
        <f t="shared" si="12"/>
        <v>0.30120481927710846</v>
      </c>
      <c r="AG102" s="37">
        <f t="shared" si="12"/>
        <v>0.10327022375215146</v>
      </c>
      <c r="AH102" s="37">
        <f t="shared" si="12"/>
        <v>1.549053356282272E-2</v>
      </c>
      <c r="AI102" s="37">
        <f t="shared" ref="AI102:AI108" si="13">(V102+W102)/(V102+W102+X102+Y102+Z102)</f>
        <v>0.31468531468531469</v>
      </c>
      <c r="AJ102" s="37">
        <f t="shared" ref="AJ102:AJ108" si="14">(X102+Y102+Z102)/(V102+W102+X102+Y102+Z102)</f>
        <v>0.68531468531468531</v>
      </c>
      <c r="AK102" s="75">
        <f>BC42</f>
        <v>3.06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20" t="s">
        <v>92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2"/>
      <c r="V103" s="74">
        <f t="shared" si="11"/>
        <v>28</v>
      </c>
      <c r="W103" s="74">
        <f t="shared" si="11"/>
        <v>51</v>
      </c>
      <c r="X103" s="74">
        <f t="shared" si="11"/>
        <v>133</v>
      </c>
      <c r="Y103" s="74">
        <f t="shared" si="11"/>
        <v>216</v>
      </c>
      <c r="Z103" s="74">
        <f t="shared" si="11"/>
        <v>147</v>
      </c>
      <c r="AA103" s="74">
        <f t="shared" si="11"/>
        <v>6</v>
      </c>
      <c r="AB103" s="74">
        <f t="shared" si="11"/>
        <v>581</v>
      </c>
      <c r="AC103" s="37">
        <f t="shared" si="12"/>
        <v>4.8192771084337352E-2</v>
      </c>
      <c r="AD103" s="37">
        <f t="shared" si="12"/>
        <v>8.7779690189328741E-2</v>
      </c>
      <c r="AE103" s="37">
        <f t="shared" si="12"/>
        <v>0.2289156626506024</v>
      </c>
      <c r="AF103" s="37">
        <f t="shared" si="12"/>
        <v>0.37177280550774527</v>
      </c>
      <c r="AG103" s="37">
        <f t="shared" si="12"/>
        <v>0.25301204819277107</v>
      </c>
      <c r="AH103" s="37">
        <f t="shared" si="12"/>
        <v>1.0327022375215147E-2</v>
      </c>
      <c r="AI103" s="37">
        <f t="shared" si="13"/>
        <v>0.13739130434782609</v>
      </c>
      <c r="AJ103" s="37">
        <f t="shared" si="14"/>
        <v>0.86260869565217391</v>
      </c>
      <c r="AK103" s="75">
        <f t="shared" ref="AK103:AN108" si="15">BC43</f>
        <v>3.7</v>
      </c>
      <c r="AL103" s="75">
        <f t="shared" si="15"/>
        <v>1.0900000000000001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20" t="s">
        <v>94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2"/>
      <c r="V104" s="74">
        <f t="shared" si="11"/>
        <v>54</v>
      </c>
      <c r="W104" s="74">
        <f t="shared" si="11"/>
        <v>95</v>
      </c>
      <c r="X104" s="74">
        <f t="shared" si="11"/>
        <v>149</v>
      </c>
      <c r="Y104" s="74">
        <f t="shared" si="11"/>
        <v>165</v>
      </c>
      <c r="Z104" s="74">
        <f t="shared" si="11"/>
        <v>102</v>
      </c>
      <c r="AA104" s="74">
        <f t="shared" si="11"/>
        <v>16</v>
      </c>
      <c r="AB104" s="74">
        <f t="shared" si="11"/>
        <v>581</v>
      </c>
      <c r="AC104" s="37">
        <f t="shared" si="12"/>
        <v>9.2943201376936319E-2</v>
      </c>
      <c r="AD104" s="37">
        <f t="shared" si="12"/>
        <v>0.16351118760757316</v>
      </c>
      <c r="AE104" s="37">
        <f t="shared" si="12"/>
        <v>0.25645438898450945</v>
      </c>
      <c r="AF104" s="37">
        <f t="shared" si="12"/>
        <v>0.28399311531841653</v>
      </c>
      <c r="AG104" s="37">
        <f t="shared" si="12"/>
        <v>0.17555938037865748</v>
      </c>
      <c r="AH104" s="37">
        <f t="shared" si="12"/>
        <v>2.7538726333907058E-2</v>
      </c>
      <c r="AI104" s="37">
        <f t="shared" si="13"/>
        <v>0.26371681415929205</v>
      </c>
      <c r="AJ104" s="37">
        <f t="shared" si="14"/>
        <v>0.73628318584070795</v>
      </c>
      <c r="AK104" s="75">
        <f t="shared" si="15"/>
        <v>3.29</v>
      </c>
      <c r="AL104" s="75">
        <f t="shared" si="15"/>
        <v>1.22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20" t="s">
        <v>96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2"/>
      <c r="V105" s="74">
        <f t="shared" si="11"/>
        <v>137</v>
      </c>
      <c r="W105" s="74">
        <f t="shared" si="11"/>
        <v>114</v>
      </c>
      <c r="X105" s="74">
        <f t="shared" si="11"/>
        <v>108</v>
      </c>
      <c r="Y105" s="74">
        <f t="shared" si="11"/>
        <v>97</v>
      </c>
      <c r="Z105" s="74">
        <f t="shared" si="11"/>
        <v>44</v>
      </c>
      <c r="AA105" s="74">
        <f t="shared" si="11"/>
        <v>81</v>
      </c>
      <c r="AB105" s="74">
        <f t="shared" si="11"/>
        <v>581</v>
      </c>
      <c r="AC105" s="37">
        <f t="shared" si="12"/>
        <v>0.23580034423407917</v>
      </c>
      <c r="AD105" s="37">
        <f t="shared" si="12"/>
        <v>0.19621342512908779</v>
      </c>
      <c r="AE105" s="37">
        <f t="shared" si="12"/>
        <v>0.18588640275387264</v>
      </c>
      <c r="AF105" s="37">
        <f t="shared" si="12"/>
        <v>0.16695352839931152</v>
      </c>
      <c r="AG105" s="37">
        <f t="shared" si="12"/>
        <v>7.5731497418244406E-2</v>
      </c>
      <c r="AH105" s="37">
        <f t="shared" si="12"/>
        <v>0.13941480206540446</v>
      </c>
      <c r="AI105" s="37">
        <f t="shared" si="13"/>
        <v>0.502</v>
      </c>
      <c r="AJ105" s="37">
        <f t="shared" si="14"/>
        <v>0.498</v>
      </c>
      <c r="AK105" s="75">
        <f t="shared" si="15"/>
        <v>2.59</v>
      </c>
      <c r="AL105" s="75">
        <f t="shared" si="15"/>
        <v>1.31</v>
      </c>
      <c r="AM105" s="76">
        <f t="shared" si="15"/>
        <v>2</v>
      </c>
      <c r="AN105" s="76">
        <f t="shared" si="15"/>
        <v>1</v>
      </c>
      <c r="AO105" s="40"/>
    </row>
    <row r="106" spans="1:59" s="41" customFormat="1" ht="18.75" customHeight="1">
      <c r="A106" s="73" t="s">
        <v>97</v>
      </c>
      <c r="B106" s="120" t="s">
        <v>98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2"/>
      <c r="V106" s="74">
        <f t="shared" si="11"/>
        <v>78</v>
      </c>
      <c r="W106" s="74">
        <f t="shared" si="11"/>
        <v>85</v>
      </c>
      <c r="X106" s="74">
        <f t="shared" si="11"/>
        <v>128</v>
      </c>
      <c r="Y106" s="74">
        <f t="shared" si="11"/>
        <v>155</v>
      </c>
      <c r="Z106" s="74">
        <f t="shared" si="11"/>
        <v>93</v>
      </c>
      <c r="AA106" s="74">
        <f t="shared" si="11"/>
        <v>42</v>
      </c>
      <c r="AB106" s="74">
        <f t="shared" si="11"/>
        <v>581</v>
      </c>
      <c r="AC106" s="37">
        <f t="shared" si="12"/>
        <v>0.13425129087779691</v>
      </c>
      <c r="AD106" s="37">
        <f t="shared" si="12"/>
        <v>0.14629948364888123</v>
      </c>
      <c r="AE106" s="37">
        <f t="shared" si="12"/>
        <v>0.22030981067125646</v>
      </c>
      <c r="AF106" s="37">
        <f t="shared" si="12"/>
        <v>0.26678141135972461</v>
      </c>
      <c r="AG106" s="37">
        <f t="shared" si="12"/>
        <v>0.16006884681583478</v>
      </c>
      <c r="AH106" s="37">
        <f t="shared" si="12"/>
        <v>7.2289156626506021E-2</v>
      </c>
      <c r="AI106" s="37">
        <f t="shared" si="13"/>
        <v>0.30241187384044527</v>
      </c>
      <c r="AJ106" s="37">
        <f t="shared" si="14"/>
        <v>0.69758812615955468</v>
      </c>
      <c r="AK106" s="75">
        <f t="shared" si="15"/>
        <v>3.19</v>
      </c>
      <c r="AL106" s="75">
        <f t="shared" si="15"/>
        <v>1.3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20" t="s">
        <v>100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2"/>
      <c r="V107" s="74">
        <f t="shared" si="11"/>
        <v>32</v>
      </c>
      <c r="W107" s="74">
        <f t="shared" si="11"/>
        <v>42</v>
      </c>
      <c r="X107" s="74">
        <f t="shared" si="11"/>
        <v>129</v>
      </c>
      <c r="Y107" s="74">
        <f t="shared" si="11"/>
        <v>196</v>
      </c>
      <c r="Z107" s="74">
        <f t="shared" si="11"/>
        <v>177</v>
      </c>
      <c r="AA107" s="74">
        <f t="shared" si="11"/>
        <v>5</v>
      </c>
      <c r="AB107" s="74">
        <f t="shared" si="11"/>
        <v>581</v>
      </c>
      <c r="AC107" s="37">
        <f t="shared" si="12"/>
        <v>5.5077452667814115E-2</v>
      </c>
      <c r="AD107" s="37">
        <f t="shared" si="12"/>
        <v>7.2289156626506021E-2</v>
      </c>
      <c r="AE107" s="37">
        <f t="shared" si="12"/>
        <v>0.22203098106712565</v>
      </c>
      <c r="AF107" s="37">
        <f t="shared" si="12"/>
        <v>0.33734939759036142</v>
      </c>
      <c r="AG107" s="37">
        <f t="shared" si="12"/>
        <v>0.30464716006884679</v>
      </c>
      <c r="AH107" s="37">
        <f t="shared" si="12"/>
        <v>8.6058519793459545E-3</v>
      </c>
      <c r="AI107" s="37">
        <f t="shared" si="13"/>
        <v>0.12847222222222221</v>
      </c>
      <c r="AJ107" s="37">
        <f t="shared" si="14"/>
        <v>0.87152777777777779</v>
      </c>
      <c r="AK107" s="75">
        <f t="shared" si="15"/>
        <v>3.77</v>
      </c>
      <c r="AL107" s="75">
        <f t="shared" si="15"/>
        <v>1.1299999999999999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3" t="s">
        <v>102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5"/>
      <c r="V108" s="77">
        <f t="shared" si="11"/>
        <v>90</v>
      </c>
      <c r="W108" s="77">
        <f t="shared" si="11"/>
        <v>125</v>
      </c>
      <c r="X108" s="77">
        <f t="shared" si="11"/>
        <v>174</v>
      </c>
      <c r="Y108" s="77">
        <f t="shared" si="11"/>
        <v>105</v>
      </c>
      <c r="Z108" s="77">
        <f t="shared" si="11"/>
        <v>46</v>
      </c>
      <c r="AA108" s="77">
        <f t="shared" si="11"/>
        <v>41</v>
      </c>
      <c r="AB108" s="77">
        <f t="shared" si="11"/>
        <v>581</v>
      </c>
      <c r="AC108" s="44">
        <f t="shared" si="12"/>
        <v>0.1549053356282272</v>
      </c>
      <c r="AD108" s="44">
        <f t="shared" si="12"/>
        <v>0.21514629948364888</v>
      </c>
      <c r="AE108" s="44">
        <f t="shared" si="12"/>
        <v>0.29948364888123924</v>
      </c>
      <c r="AF108" s="44">
        <f t="shared" si="12"/>
        <v>0.18072289156626506</v>
      </c>
      <c r="AG108" s="44">
        <f t="shared" si="12"/>
        <v>7.9173838209982791E-2</v>
      </c>
      <c r="AH108" s="44">
        <f t="shared" si="12"/>
        <v>7.0567986230636828E-2</v>
      </c>
      <c r="AI108" s="44">
        <f t="shared" si="13"/>
        <v>0.39814814814814814</v>
      </c>
      <c r="AJ108" s="44">
        <f t="shared" si="14"/>
        <v>0.60185185185185186</v>
      </c>
      <c r="AK108" s="45">
        <f t="shared" si="15"/>
        <v>2.8</v>
      </c>
      <c r="AL108" s="45">
        <f t="shared" si="15"/>
        <v>1.18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8" t="s">
        <v>103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60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0" t="s">
        <v>104</v>
      </c>
      <c r="B112" s="151"/>
      <c r="C112" s="151"/>
      <c r="D112" s="151"/>
      <c r="E112" s="151"/>
      <c r="F112" s="151"/>
      <c r="G112" s="151"/>
      <c r="H112" s="152"/>
      <c r="I112" s="84">
        <v>440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0" t="s">
        <v>105</v>
      </c>
      <c r="B113" s="151"/>
      <c r="C113" s="151"/>
      <c r="D113" s="151"/>
      <c r="E113" s="151"/>
      <c r="F113" s="151"/>
      <c r="G113" s="151"/>
      <c r="H113" s="152"/>
      <c r="I113" s="84">
        <v>97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0" t="s">
        <v>106</v>
      </c>
      <c r="B114" s="151"/>
      <c r="C114" s="151"/>
      <c r="D114" s="151"/>
      <c r="E114" s="151"/>
      <c r="F114" s="151"/>
      <c r="G114" s="151"/>
      <c r="H114" s="152"/>
      <c r="I114" s="84">
        <v>353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0" t="s">
        <v>107</v>
      </c>
      <c r="B115" s="151"/>
      <c r="C115" s="151"/>
      <c r="D115" s="151"/>
      <c r="E115" s="151"/>
      <c r="F115" s="151"/>
      <c r="G115" s="151"/>
      <c r="H115" s="152"/>
      <c r="I115" s="84">
        <v>275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0" t="s">
        <v>108</v>
      </c>
      <c r="B116" s="151"/>
      <c r="C116" s="151"/>
      <c r="D116" s="151"/>
      <c r="E116" s="151"/>
      <c r="F116" s="151"/>
      <c r="G116" s="151"/>
      <c r="H116" s="152"/>
      <c r="I116" s="84">
        <v>400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0" t="s">
        <v>109</v>
      </c>
      <c r="B117" s="151"/>
      <c r="C117" s="151"/>
      <c r="D117" s="151"/>
      <c r="E117" s="151"/>
      <c r="F117" s="151"/>
      <c r="G117" s="151"/>
      <c r="H117" s="152"/>
      <c r="I117" s="84">
        <v>315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50" t="s">
        <v>110</v>
      </c>
      <c r="B118" s="151"/>
      <c r="C118" s="151"/>
      <c r="D118" s="151"/>
      <c r="E118" s="151"/>
      <c r="F118" s="151"/>
      <c r="G118" s="151"/>
      <c r="H118" s="152"/>
      <c r="I118" s="84">
        <v>17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0" t="s">
        <v>111</v>
      </c>
      <c r="B119" s="151"/>
      <c r="C119" s="151"/>
      <c r="D119" s="151"/>
      <c r="E119" s="151"/>
      <c r="F119" s="151"/>
      <c r="G119" s="151"/>
      <c r="H119" s="152"/>
      <c r="I119" s="84">
        <v>230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4" t="s">
        <v>112</v>
      </c>
      <c r="B120" s="145"/>
      <c r="C120" s="145"/>
      <c r="D120" s="145"/>
      <c r="E120" s="145"/>
      <c r="F120" s="145"/>
      <c r="G120" s="145"/>
      <c r="H120" s="146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7" t="s">
        <v>87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61" t="s">
        <v>22</v>
      </c>
      <c r="W124" s="161"/>
      <c r="X124" s="161"/>
      <c r="Y124" s="161"/>
      <c r="Z124" s="161"/>
      <c r="AA124" s="161"/>
      <c r="AB124" s="21"/>
      <c r="AC124" s="161" t="s">
        <v>23</v>
      </c>
      <c r="AD124" s="161"/>
      <c r="AE124" s="161"/>
      <c r="AF124" s="161"/>
      <c r="AG124" s="161"/>
      <c r="AH124" s="161"/>
      <c r="AI124" s="126" t="s">
        <v>24</v>
      </c>
      <c r="AJ124" s="128"/>
      <c r="AK124" s="162" t="s">
        <v>83</v>
      </c>
      <c r="AL124" s="162"/>
      <c r="AM124" s="162"/>
      <c r="AN124" s="162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61"/>
      <c r="W125" s="161"/>
      <c r="X125" s="161"/>
      <c r="Y125" s="161"/>
      <c r="Z125" s="161"/>
      <c r="AA125" s="161"/>
      <c r="AB125" s="21"/>
      <c r="AC125" s="161"/>
      <c r="AD125" s="161"/>
      <c r="AE125" s="161"/>
      <c r="AF125" s="161"/>
      <c r="AG125" s="161"/>
      <c r="AH125" s="161"/>
      <c r="AI125" s="132"/>
      <c r="AJ125" s="134"/>
      <c r="AK125" s="162"/>
      <c r="AL125" s="162"/>
      <c r="AM125" s="162"/>
      <c r="AN125" s="162"/>
      <c r="AO125" s="83"/>
    </row>
    <row r="126" spans="1:41" s="62" customFormat="1" ht="18.75" customHeight="1">
      <c r="A126" s="72"/>
      <c r="B126" s="158" t="s">
        <v>113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60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20" t="s">
        <v>115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2"/>
      <c r="V127" s="74">
        <f>AP49</f>
        <v>39</v>
      </c>
      <c r="W127" s="74">
        <f t="shared" ref="W127:AB128" si="16">AQ49</f>
        <v>54</v>
      </c>
      <c r="X127" s="74">
        <f t="shared" si="16"/>
        <v>135</v>
      </c>
      <c r="Y127" s="74">
        <f t="shared" si="16"/>
        <v>182</v>
      </c>
      <c r="Z127" s="74">
        <f t="shared" si="16"/>
        <v>157</v>
      </c>
      <c r="AA127" s="74">
        <f t="shared" si="16"/>
        <v>14</v>
      </c>
      <c r="AB127" s="74">
        <f t="shared" si="16"/>
        <v>581</v>
      </c>
      <c r="AC127" s="37">
        <f t="shared" ref="AC127:AH128" si="17">V127/$AB127</f>
        <v>6.7125645438898457E-2</v>
      </c>
      <c r="AD127" s="37">
        <f t="shared" si="17"/>
        <v>9.2943201376936319E-2</v>
      </c>
      <c r="AE127" s="37">
        <f t="shared" si="17"/>
        <v>0.23235800344234078</v>
      </c>
      <c r="AF127" s="37">
        <f t="shared" si="17"/>
        <v>0.31325301204819278</v>
      </c>
      <c r="AG127" s="37">
        <f t="shared" si="17"/>
        <v>0.27022375215146299</v>
      </c>
      <c r="AH127" s="37">
        <f t="shared" si="17"/>
        <v>2.4096385542168676E-2</v>
      </c>
      <c r="AI127" s="37">
        <f>(V127+W127)/(V127+W127+X127+Y127+Z127)</f>
        <v>0.16402116402116401</v>
      </c>
      <c r="AJ127" s="37">
        <f>(X127+Y127+Z127)/(V127+W127+X127+Y127+Z127)</f>
        <v>0.83597883597883593</v>
      </c>
      <c r="AK127" s="75">
        <f t="shared" ref="AK127:AN128" si="18">BC49</f>
        <v>3.64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23" t="s">
        <v>117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5"/>
      <c r="V128" s="77">
        <f>AP50</f>
        <v>131</v>
      </c>
      <c r="W128" s="77">
        <f t="shared" si="16"/>
        <v>127</v>
      </c>
      <c r="X128" s="77">
        <f t="shared" si="16"/>
        <v>154</v>
      </c>
      <c r="Y128" s="77">
        <f t="shared" si="16"/>
        <v>88</v>
      </c>
      <c r="Z128" s="77">
        <f t="shared" si="16"/>
        <v>44</v>
      </c>
      <c r="AA128" s="77">
        <f t="shared" si="16"/>
        <v>37</v>
      </c>
      <c r="AB128" s="77">
        <f t="shared" si="16"/>
        <v>581</v>
      </c>
      <c r="AC128" s="44">
        <f t="shared" si="17"/>
        <v>0.22547332185886404</v>
      </c>
      <c r="AD128" s="44">
        <f t="shared" si="17"/>
        <v>0.21858864027538727</v>
      </c>
      <c r="AE128" s="44">
        <f t="shared" si="17"/>
        <v>0.26506024096385544</v>
      </c>
      <c r="AF128" s="44">
        <f t="shared" si="17"/>
        <v>0.15146299483648881</v>
      </c>
      <c r="AG128" s="44">
        <f t="shared" si="17"/>
        <v>7.5731497418244406E-2</v>
      </c>
      <c r="AH128" s="44">
        <f t="shared" si="17"/>
        <v>6.3683304647160072E-2</v>
      </c>
      <c r="AI128" s="44">
        <f>(V128+W128)/(V128+W128+X128+Y128+Z128)</f>
        <v>0.47426470588235292</v>
      </c>
      <c r="AJ128" s="44">
        <f>(X128+Y128+Z128)/(V128+W128+X128+Y128+Z128)</f>
        <v>0.52573529411764708</v>
      </c>
      <c r="AK128" s="45">
        <f t="shared" si="18"/>
        <v>2.61</v>
      </c>
      <c r="AL128" s="45">
        <f t="shared" si="18"/>
        <v>1.24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8" t="s">
        <v>118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60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0" t="s">
        <v>119</v>
      </c>
      <c r="B132" s="151"/>
      <c r="C132" s="151"/>
      <c r="D132" s="151"/>
      <c r="E132" s="151"/>
      <c r="F132" s="151"/>
      <c r="G132" s="151"/>
      <c r="H132" s="152"/>
      <c r="I132" s="84">
        <v>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0" t="s">
        <v>120</v>
      </c>
      <c r="B133" s="151"/>
      <c r="C133" s="151"/>
      <c r="D133" s="151"/>
      <c r="E133" s="151"/>
      <c r="F133" s="151"/>
      <c r="G133" s="151"/>
      <c r="H133" s="152"/>
      <c r="I133" s="84">
        <v>108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0" t="s">
        <v>121</v>
      </c>
      <c r="B134" s="151"/>
      <c r="C134" s="151"/>
      <c r="D134" s="151"/>
      <c r="E134" s="151"/>
      <c r="F134" s="151"/>
      <c r="G134" s="151"/>
      <c r="H134" s="152"/>
      <c r="I134" s="84">
        <v>80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0" t="s">
        <v>122</v>
      </c>
      <c r="B135" s="151"/>
      <c r="C135" s="151"/>
      <c r="D135" s="151"/>
      <c r="E135" s="151"/>
      <c r="F135" s="151"/>
      <c r="G135" s="151"/>
      <c r="H135" s="152"/>
      <c r="I135" s="84">
        <v>297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4" t="s">
        <v>157</v>
      </c>
      <c r="B136" s="145"/>
      <c r="C136" s="145"/>
      <c r="D136" s="145"/>
      <c r="E136" s="145"/>
      <c r="F136" s="145"/>
      <c r="G136" s="145"/>
      <c r="H136" s="146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8" t="s">
        <v>124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60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50" t="s">
        <v>125</v>
      </c>
      <c r="B140" s="151"/>
      <c r="C140" s="151"/>
      <c r="D140" s="151"/>
      <c r="E140" s="151"/>
      <c r="F140" s="151"/>
      <c r="G140" s="151"/>
      <c r="H140" s="152"/>
      <c r="I140" s="84">
        <v>108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50" t="s">
        <v>126</v>
      </c>
      <c r="B141" s="151"/>
      <c r="C141" s="151"/>
      <c r="D141" s="151"/>
      <c r="E141" s="151"/>
      <c r="F141" s="151"/>
      <c r="G141" s="151"/>
      <c r="H141" s="152"/>
      <c r="I141" s="84">
        <v>354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50" t="s">
        <v>127</v>
      </c>
      <c r="B142" s="151"/>
      <c r="C142" s="151"/>
      <c r="D142" s="151"/>
      <c r="E142" s="151"/>
      <c r="F142" s="151"/>
      <c r="G142" s="151"/>
      <c r="H142" s="152"/>
      <c r="I142" s="84">
        <v>306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50" t="s">
        <v>128</v>
      </c>
      <c r="B143" s="151"/>
      <c r="C143" s="151"/>
      <c r="D143" s="151"/>
      <c r="E143" s="151"/>
      <c r="F143" s="151"/>
      <c r="G143" s="151"/>
      <c r="H143" s="152"/>
      <c r="I143" s="84">
        <v>414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50" t="s">
        <v>129</v>
      </c>
      <c r="B144" s="151"/>
      <c r="C144" s="151"/>
      <c r="D144" s="151"/>
      <c r="E144" s="151"/>
      <c r="F144" s="151"/>
      <c r="G144" s="151"/>
      <c r="H144" s="152"/>
      <c r="I144" s="84">
        <v>105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50" t="s">
        <v>130</v>
      </c>
      <c r="B145" s="151"/>
      <c r="C145" s="151"/>
      <c r="D145" s="151"/>
      <c r="E145" s="151"/>
      <c r="F145" s="151"/>
      <c r="G145" s="151"/>
      <c r="H145" s="152"/>
      <c r="I145" s="84">
        <v>305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0" t="s">
        <v>131</v>
      </c>
      <c r="B146" s="151"/>
      <c r="C146" s="151"/>
      <c r="D146" s="151"/>
      <c r="E146" s="151"/>
      <c r="F146" s="151"/>
      <c r="G146" s="151"/>
      <c r="H146" s="152"/>
      <c r="I146" s="84">
        <v>104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4" t="s">
        <v>157</v>
      </c>
      <c r="B147" s="145"/>
      <c r="C147" s="145"/>
      <c r="D147" s="145"/>
      <c r="E147" s="145"/>
      <c r="F147" s="145"/>
      <c r="G147" s="145"/>
      <c r="H147" s="146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9"/>
      <c r="X147" s="109"/>
      <c r="Y147" s="109"/>
      <c r="Z147" s="109"/>
      <c r="AA147" s="109"/>
      <c r="AB147" s="110"/>
      <c r="AC147" s="111"/>
      <c r="AD147" s="109"/>
      <c r="AE147" s="109"/>
      <c r="AF147" s="109"/>
      <c r="AG147" s="109"/>
      <c r="AH147" s="109"/>
      <c r="AI147" s="111"/>
      <c r="AJ147" s="109"/>
      <c r="AK147" s="111"/>
      <c r="AL147" s="112"/>
      <c r="AM147" s="112"/>
      <c r="AN147" s="112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6" t="s">
        <v>22</v>
      </c>
      <c r="W148" s="127"/>
      <c r="X148" s="127"/>
      <c r="Y148" s="127"/>
      <c r="Z148" s="127"/>
      <c r="AA148" s="128"/>
      <c r="AB148" s="21"/>
      <c r="AC148" s="126" t="s">
        <v>23</v>
      </c>
      <c r="AD148" s="127"/>
      <c r="AE148" s="127"/>
      <c r="AF148" s="127"/>
      <c r="AG148" s="127"/>
      <c r="AH148" s="128"/>
      <c r="AI148" s="126" t="s">
        <v>24</v>
      </c>
      <c r="AJ148" s="128"/>
      <c r="AK148" s="135" t="s">
        <v>83</v>
      </c>
      <c r="AL148" s="136"/>
      <c r="AM148" s="136"/>
      <c r="AN148" s="137"/>
      <c r="AO148" s="40"/>
    </row>
    <row r="149" spans="1:62" s="41" customFormat="1" ht="18.75" customHeight="1">
      <c r="A149" s="117" t="s">
        <v>87</v>
      </c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79"/>
      <c r="S149" s="79"/>
      <c r="T149" s="79"/>
      <c r="U149" s="79"/>
      <c r="V149" s="129"/>
      <c r="W149" s="130"/>
      <c r="X149" s="130"/>
      <c r="Y149" s="130"/>
      <c r="Z149" s="130"/>
      <c r="AA149" s="131"/>
      <c r="AB149" s="21"/>
      <c r="AC149" s="129"/>
      <c r="AD149" s="130"/>
      <c r="AE149" s="130"/>
      <c r="AF149" s="130"/>
      <c r="AG149" s="130"/>
      <c r="AH149" s="131"/>
      <c r="AI149" s="129"/>
      <c r="AJ149" s="131"/>
      <c r="AK149" s="138"/>
      <c r="AL149" s="139"/>
      <c r="AM149" s="139"/>
      <c r="AN149" s="140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2"/>
      <c r="W150" s="133"/>
      <c r="X150" s="133"/>
      <c r="Y150" s="133"/>
      <c r="Z150" s="133"/>
      <c r="AA150" s="134"/>
      <c r="AB150" s="21"/>
      <c r="AC150" s="132"/>
      <c r="AD150" s="133"/>
      <c r="AE150" s="133"/>
      <c r="AF150" s="133"/>
      <c r="AG150" s="133"/>
      <c r="AH150" s="134"/>
      <c r="AI150" s="132"/>
      <c r="AJ150" s="134"/>
      <c r="AK150" s="141"/>
      <c r="AL150" s="142"/>
      <c r="AM150" s="142"/>
      <c r="AN150" s="143"/>
      <c r="AO150" s="40"/>
    </row>
    <row r="151" spans="1:62" s="41" customFormat="1" ht="36.75" customHeight="1">
      <c r="A151" s="72"/>
      <c r="B151" s="158" t="s">
        <v>132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60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20" t="s">
        <v>134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2"/>
      <c r="V152" s="74">
        <f>AP51</f>
        <v>78</v>
      </c>
      <c r="W152" s="74">
        <f t="shared" ref="W152:AB156" si="19">AQ51</f>
        <v>120</v>
      </c>
      <c r="X152" s="74">
        <f t="shared" si="19"/>
        <v>156</v>
      </c>
      <c r="Y152" s="74">
        <f t="shared" si="19"/>
        <v>134</v>
      </c>
      <c r="Z152" s="74">
        <f t="shared" si="19"/>
        <v>66</v>
      </c>
      <c r="AA152" s="74">
        <f t="shared" si="19"/>
        <v>27</v>
      </c>
      <c r="AB152" s="74">
        <f t="shared" si="19"/>
        <v>581</v>
      </c>
      <c r="AC152" s="37">
        <f t="shared" ref="AC152:AH156" si="20">V152/$AB152</f>
        <v>0.13425129087779691</v>
      </c>
      <c r="AD152" s="37">
        <f t="shared" si="20"/>
        <v>0.20654044750430292</v>
      </c>
      <c r="AE152" s="37">
        <f t="shared" si="20"/>
        <v>0.26850258175559383</v>
      </c>
      <c r="AF152" s="37">
        <f t="shared" si="20"/>
        <v>0.23063683304647159</v>
      </c>
      <c r="AG152" s="37">
        <f t="shared" si="20"/>
        <v>0.11359724612736662</v>
      </c>
      <c r="AH152" s="37">
        <f t="shared" si="20"/>
        <v>4.6471600688468159E-2</v>
      </c>
      <c r="AI152" s="37">
        <f>(V152+W152)/(V152+W152+X152+Y152+Z152)</f>
        <v>0.35740072202166068</v>
      </c>
      <c r="AJ152" s="37">
        <f>(X152+Y152+Z152)/(V152+W152+X152+Y152+Z152)</f>
        <v>0.64259927797833938</v>
      </c>
      <c r="AK152" s="75">
        <f t="shared" ref="AK152:AM156" si="21">BC51</f>
        <v>2.98</v>
      </c>
      <c r="AL152" s="75">
        <f t="shared" si="21"/>
        <v>1.22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20" t="s">
        <v>136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2"/>
      <c r="V153" s="74">
        <f>AP52</f>
        <v>42</v>
      </c>
      <c r="W153" s="74">
        <f t="shared" si="19"/>
        <v>71</v>
      </c>
      <c r="X153" s="74">
        <f t="shared" si="19"/>
        <v>132</v>
      </c>
      <c r="Y153" s="74">
        <f t="shared" si="19"/>
        <v>207</v>
      </c>
      <c r="Z153" s="74">
        <f t="shared" si="19"/>
        <v>120</v>
      </c>
      <c r="AA153" s="74">
        <f t="shared" si="19"/>
        <v>9</v>
      </c>
      <c r="AB153" s="74">
        <f t="shared" si="19"/>
        <v>581</v>
      </c>
      <c r="AC153" s="37">
        <f t="shared" si="20"/>
        <v>7.2289156626506021E-2</v>
      </c>
      <c r="AD153" s="37">
        <f t="shared" si="20"/>
        <v>0.12220309810671257</v>
      </c>
      <c r="AE153" s="37">
        <f t="shared" si="20"/>
        <v>0.22719449225473323</v>
      </c>
      <c r="AF153" s="37">
        <f t="shared" si="20"/>
        <v>0.35628227194492257</v>
      </c>
      <c r="AG153" s="37">
        <f t="shared" si="20"/>
        <v>0.20654044750430292</v>
      </c>
      <c r="AH153" s="37">
        <f t="shared" si="20"/>
        <v>1.549053356282272E-2</v>
      </c>
      <c r="AI153" s="37">
        <f>(V153+W153)/(V153+W153+X153+Y153+Z153)</f>
        <v>0.19755244755244755</v>
      </c>
      <c r="AJ153" s="37">
        <f>(X153+Y153+Z153)/(V153+W153+X153+Y153+Z153)</f>
        <v>0.80244755244755239</v>
      </c>
      <c r="AK153" s="75">
        <f t="shared" si="21"/>
        <v>3.51</v>
      </c>
      <c r="AL153" s="75">
        <f t="shared" si="21"/>
        <v>1.17</v>
      </c>
      <c r="AM153" s="76">
        <f t="shared" si="21"/>
        <v>4</v>
      </c>
      <c r="AN153" s="76">
        <f>BF52</f>
        <v>4</v>
      </c>
      <c r="AO153" s="40"/>
    </row>
    <row r="154" spans="1:62" s="41" customFormat="1" ht="18.75" customHeight="1">
      <c r="A154" s="73" t="s">
        <v>137</v>
      </c>
      <c r="B154" s="120" t="s">
        <v>138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2"/>
      <c r="V154" s="74">
        <f>AP53</f>
        <v>110</v>
      </c>
      <c r="W154" s="74">
        <f t="shared" si="19"/>
        <v>94</v>
      </c>
      <c r="X154" s="74">
        <f t="shared" si="19"/>
        <v>133</v>
      </c>
      <c r="Y154" s="74">
        <f t="shared" si="19"/>
        <v>107</v>
      </c>
      <c r="Z154" s="74">
        <f t="shared" si="19"/>
        <v>47</v>
      </c>
      <c r="AA154" s="74">
        <f t="shared" si="19"/>
        <v>90</v>
      </c>
      <c r="AB154" s="74">
        <f t="shared" si="19"/>
        <v>581</v>
      </c>
      <c r="AC154" s="37">
        <f t="shared" si="20"/>
        <v>0.18932874354561102</v>
      </c>
      <c r="AD154" s="37">
        <f t="shared" si="20"/>
        <v>0.16179001721170397</v>
      </c>
      <c r="AE154" s="37">
        <f t="shared" si="20"/>
        <v>0.2289156626506024</v>
      </c>
      <c r="AF154" s="37">
        <f t="shared" si="20"/>
        <v>0.18416523235800344</v>
      </c>
      <c r="AG154" s="37">
        <f t="shared" si="20"/>
        <v>8.0895008605851984E-2</v>
      </c>
      <c r="AH154" s="37">
        <f t="shared" si="20"/>
        <v>0.1549053356282272</v>
      </c>
      <c r="AI154" s="37">
        <f>(V154+W154)/(V154+W154+X154+Y154+Z154)</f>
        <v>0.41547861507128309</v>
      </c>
      <c r="AJ154" s="37">
        <f>(X154+Y154+Z154)/(V154+W154+X154+Y154+Z154)</f>
        <v>0.58452138492871686</v>
      </c>
      <c r="AK154" s="75">
        <f t="shared" si="21"/>
        <v>2.77</v>
      </c>
      <c r="AL154" s="75">
        <f t="shared" si="21"/>
        <v>1.28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20" t="s">
        <v>140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2"/>
      <c r="V155" s="74">
        <f>AP54</f>
        <v>100</v>
      </c>
      <c r="W155" s="74">
        <f t="shared" si="19"/>
        <v>92</v>
      </c>
      <c r="X155" s="74">
        <f t="shared" si="19"/>
        <v>140</v>
      </c>
      <c r="Y155" s="74">
        <f t="shared" si="19"/>
        <v>120</v>
      </c>
      <c r="Z155" s="74">
        <f t="shared" si="19"/>
        <v>63</v>
      </c>
      <c r="AA155" s="74">
        <f t="shared" si="19"/>
        <v>66</v>
      </c>
      <c r="AB155" s="74">
        <f t="shared" si="19"/>
        <v>581</v>
      </c>
      <c r="AC155" s="37">
        <f t="shared" si="20"/>
        <v>0.1721170395869191</v>
      </c>
      <c r="AD155" s="37">
        <f t="shared" si="20"/>
        <v>0.15834767641996558</v>
      </c>
      <c r="AE155" s="37">
        <f t="shared" si="20"/>
        <v>0.24096385542168675</v>
      </c>
      <c r="AF155" s="37">
        <f t="shared" si="20"/>
        <v>0.20654044750430292</v>
      </c>
      <c r="AG155" s="37">
        <f t="shared" si="20"/>
        <v>0.10843373493975904</v>
      </c>
      <c r="AH155" s="37">
        <f t="shared" si="20"/>
        <v>0.11359724612736662</v>
      </c>
      <c r="AI155" s="37">
        <f>(V155+W155)/(V155+W155+X155+Y155+Z155)</f>
        <v>0.37281553398058254</v>
      </c>
      <c r="AJ155" s="37">
        <f>(X155+Y155+Z155)/(V155+W155+X155+Y155+Z155)</f>
        <v>0.62718446601941746</v>
      </c>
      <c r="AK155" s="75">
        <f t="shared" si="21"/>
        <v>2.91</v>
      </c>
      <c r="AL155" s="75">
        <f t="shared" si="21"/>
        <v>1.29</v>
      </c>
      <c r="AM155" s="76">
        <f t="shared" si="21"/>
        <v>3</v>
      </c>
      <c r="AN155" s="76">
        <f>BF54</f>
        <v>3</v>
      </c>
      <c r="AO155" s="40"/>
    </row>
    <row r="156" spans="1:62" ht="18.75" customHeight="1">
      <c r="A156" s="91" t="s">
        <v>141</v>
      </c>
      <c r="B156" s="123" t="s">
        <v>142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5"/>
      <c r="V156" s="77">
        <f>AP55</f>
        <v>116</v>
      </c>
      <c r="W156" s="77">
        <f t="shared" si="19"/>
        <v>120</v>
      </c>
      <c r="X156" s="77">
        <f t="shared" si="19"/>
        <v>165</v>
      </c>
      <c r="Y156" s="77">
        <f t="shared" si="19"/>
        <v>110</v>
      </c>
      <c r="Z156" s="77">
        <f t="shared" si="19"/>
        <v>37</v>
      </c>
      <c r="AA156" s="77">
        <f t="shared" si="19"/>
        <v>33</v>
      </c>
      <c r="AB156" s="77">
        <f t="shared" si="19"/>
        <v>581</v>
      </c>
      <c r="AC156" s="44">
        <f t="shared" si="20"/>
        <v>0.19965576592082615</v>
      </c>
      <c r="AD156" s="44">
        <f t="shared" si="20"/>
        <v>0.20654044750430292</v>
      </c>
      <c r="AE156" s="44">
        <f t="shared" si="20"/>
        <v>0.28399311531841653</v>
      </c>
      <c r="AF156" s="44">
        <f t="shared" si="20"/>
        <v>0.18932874354561102</v>
      </c>
      <c r="AG156" s="44">
        <f t="shared" si="20"/>
        <v>6.3683304647160072E-2</v>
      </c>
      <c r="AH156" s="44">
        <f t="shared" si="20"/>
        <v>5.6798623063683308E-2</v>
      </c>
      <c r="AI156" s="44">
        <f>(V156+W156)/(V156+W156+X156+Y156+Z156)</f>
        <v>0.43065693430656932</v>
      </c>
      <c r="AJ156" s="44">
        <f>(X156+Y156+Z156)/(V156+W156+X156+Y156+Z156)</f>
        <v>0.56934306569343063</v>
      </c>
      <c r="AK156" s="45">
        <f t="shared" si="21"/>
        <v>2.69</v>
      </c>
      <c r="AL156" s="45">
        <f t="shared" si="21"/>
        <v>1.2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7" t="s">
        <v>87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15</v>
      </c>
      <c r="B164" s="21">
        <v>566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115</v>
      </c>
      <c r="B166" s="21">
        <v>466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7">
    <mergeCell ref="S14:W14"/>
    <mergeCell ref="S15:W15"/>
    <mergeCell ref="S16:W16"/>
    <mergeCell ref="S17:W17"/>
    <mergeCell ref="S18:W18"/>
    <mergeCell ref="S19:W19"/>
    <mergeCell ref="A1:AE1"/>
    <mergeCell ref="A6:AN6"/>
    <mergeCell ref="A7:AN7"/>
    <mergeCell ref="A8:AN8"/>
    <mergeCell ref="S12:X12"/>
    <mergeCell ref="A13:G13"/>
    <mergeCell ref="S13:W13"/>
    <mergeCell ref="V27:AA28"/>
    <mergeCell ref="AC27:AH28"/>
    <mergeCell ref="A29:U29"/>
    <mergeCell ref="S20:W20"/>
    <mergeCell ref="B21:E21"/>
    <mergeCell ref="H21:K21"/>
    <mergeCell ref="S21:W21"/>
    <mergeCell ref="B22:D22"/>
    <mergeCell ref="H22:I22"/>
    <mergeCell ref="B30:U30"/>
    <mergeCell ref="B31:U31"/>
    <mergeCell ref="B32:U32"/>
    <mergeCell ref="B33:U33"/>
    <mergeCell ref="B34:U34"/>
    <mergeCell ref="B35:U35"/>
    <mergeCell ref="B23:D23"/>
    <mergeCell ref="H23:I23"/>
    <mergeCell ref="H24:I24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hyperlinks>
    <hyperlink ref="A98:Q98" location="'observaciones FHCE'!A1" display="Pincha aquí para ver el campo observaciones"/>
    <hyperlink ref="A120:H120" location="'observaciones FHCE'!A153" display="Pincha aquí para ver Otro"/>
    <hyperlink ref="A123:Q123" location="'observaciones FHCE'!A168" display="Pincha aquí para ver el campo observaciones"/>
    <hyperlink ref="A149:Q149" location="'observaciones FHCE'!A201" display="Pincha aquí para ver el campo observaciones"/>
    <hyperlink ref="A158:Q158" location="'observaciones FCSJ'!A69" display="Pincha aquí para ver el campo observaciones"/>
    <hyperlink ref="A136:H136" location="'observaciones FHCE'!A22" display="Pincha aquí para ver el campo Otro"/>
    <hyperlink ref="A147:H147" location="'observaciones FHCE'!A236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2" zoomScaleNormal="100" zoomScaleSheetLayoutView="100" workbookViewId="0">
      <selection activeCell="A341" sqref="A341:S34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51" ht="18.75" customHeight="1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51" ht="15.75" customHeight="1">
      <c r="A8" s="180" t="s">
        <v>158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9" t="s">
        <v>3</v>
      </c>
      <c r="R11" s="119"/>
      <c r="S11" s="119"/>
      <c r="T11" s="119"/>
      <c r="U11" s="119"/>
      <c r="V11" s="119"/>
      <c r="W11" s="113"/>
      <c r="X11" s="184"/>
      <c r="Y11" s="184"/>
      <c r="Z11" s="184"/>
      <c r="AA11" s="184"/>
      <c r="AB11" s="184"/>
      <c r="AC11" s="184"/>
      <c r="AD11" s="113"/>
      <c r="AE11" s="184"/>
      <c r="AF11" s="184"/>
      <c r="AG11" s="184"/>
      <c r="AH11" s="184"/>
      <c r="AI11" s="184"/>
      <c r="AJ11" s="184"/>
      <c r="AK11" s="184"/>
      <c r="AL11" s="18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6" t="s">
        <v>5</v>
      </c>
      <c r="R12" s="167"/>
      <c r="S12" s="167"/>
      <c r="T12" s="167"/>
      <c r="U12" s="168"/>
      <c r="V12" s="8">
        <v>92</v>
      </c>
      <c r="W12" s="61"/>
      <c r="X12" s="181"/>
      <c r="Y12" s="181"/>
      <c r="Z12" s="181"/>
      <c r="AA12" s="181"/>
      <c r="AB12" s="181"/>
      <c r="AC12" s="15"/>
      <c r="AD12" s="102"/>
      <c r="AE12" s="181"/>
      <c r="AF12" s="181"/>
      <c r="AG12" s="181"/>
      <c r="AH12" s="181"/>
      <c r="AI12" s="181"/>
      <c r="AJ12" s="181"/>
      <c r="AK12" s="181"/>
      <c r="AL12" s="15"/>
      <c r="AM12" s="5"/>
      <c r="AN12" s="5"/>
    </row>
    <row r="13" spans="1:51" ht="36" customHeight="1">
      <c r="A13" s="176"/>
      <c r="B13" s="176"/>
      <c r="C13" s="176"/>
      <c r="D13" s="176"/>
      <c r="E13" s="176"/>
      <c r="F13" s="176"/>
      <c r="G13" s="176"/>
      <c r="Q13" s="166" t="s">
        <v>6</v>
      </c>
      <c r="R13" s="167"/>
      <c r="S13" s="167"/>
      <c r="T13" s="167"/>
      <c r="U13" s="168"/>
      <c r="V13" s="8">
        <v>74</v>
      </c>
      <c r="W13" s="114"/>
      <c r="X13" s="181"/>
      <c r="Y13" s="181"/>
      <c r="Z13" s="181"/>
      <c r="AA13" s="181"/>
      <c r="AB13" s="181"/>
      <c r="AC13" s="15"/>
      <c r="AD13" s="66"/>
      <c r="AE13" s="181"/>
      <c r="AF13" s="181"/>
      <c r="AG13" s="181"/>
      <c r="AH13" s="181"/>
      <c r="AI13" s="181"/>
      <c r="AJ13" s="181"/>
      <c r="AK13" s="181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6" t="s">
        <v>9</v>
      </c>
      <c r="R14" s="167"/>
      <c r="S14" s="167"/>
      <c r="T14" s="167"/>
      <c r="U14" s="168"/>
      <c r="V14" s="8">
        <v>236</v>
      </c>
      <c r="W14" s="114"/>
      <c r="X14" s="181"/>
      <c r="Y14" s="181"/>
      <c r="Z14" s="181"/>
      <c r="AA14" s="181"/>
      <c r="AB14" s="181"/>
      <c r="AC14" s="15"/>
      <c r="AD14" s="66"/>
      <c r="AE14" s="181"/>
      <c r="AF14" s="181"/>
      <c r="AG14" s="181"/>
      <c r="AH14" s="181"/>
      <c r="AI14" s="181"/>
      <c r="AJ14" s="181"/>
      <c r="AK14" s="181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6" t="s">
        <v>10</v>
      </c>
      <c r="R15" s="167"/>
      <c r="S15" s="167"/>
      <c r="T15" s="167"/>
      <c r="U15" s="168"/>
      <c r="V15" s="8">
        <v>581</v>
      </c>
      <c r="W15" s="114"/>
      <c r="X15" s="181"/>
      <c r="Y15" s="181"/>
      <c r="Z15" s="181"/>
      <c r="AA15" s="181"/>
      <c r="AB15" s="181"/>
      <c r="AC15" s="15"/>
      <c r="AD15" s="66"/>
      <c r="AE15" s="181"/>
      <c r="AF15" s="181"/>
      <c r="AG15" s="181"/>
      <c r="AH15" s="181"/>
      <c r="AI15" s="181"/>
      <c r="AJ15" s="181"/>
      <c r="AK15" s="181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6" t="s">
        <v>11</v>
      </c>
      <c r="R16" s="167"/>
      <c r="S16" s="167"/>
      <c r="T16" s="167"/>
      <c r="U16" s="168"/>
      <c r="V16" s="8">
        <v>71</v>
      </c>
      <c r="W16" s="114"/>
      <c r="X16" s="181"/>
      <c r="Y16" s="181"/>
      <c r="Z16" s="181"/>
      <c r="AA16" s="181"/>
      <c r="AB16" s="181"/>
      <c r="AC16" s="15"/>
      <c r="AD16" s="66"/>
      <c r="AE16" s="181"/>
      <c r="AF16" s="181"/>
      <c r="AG16" s="181"/>
      <c r="AH16" s="181"/>
      <c r="AI16" s="181"/>
      <c r="AJ16" s="181"/>
      <c r="AK16" s="181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6" t="s">
        <v>12</v>
      </c>
      <c r="R17" s="167"/>
      <c r="S17" s="167"/>
      <c r="T17" s="167"/>
      <c r="U17" s="168"/>
      <c r="V17" s="8">
        <v>119</v>
      </c>
      <c r="W17" s="114"/>
      <c r="X17" s="181"/>
      <c r="Y17" s="181"/>
      <c r="Z17" s="181"/>
      <c r="AA17" s="181"/>
      <c r="AB17" s="181"/>
      <c r="AC17" s="15"/>
      <c r="AD17" s="66"/>
      <c r="AE17" s="181"/>
      <c r="AF17" s="181"/>
      <c r="AG17" s="181"/>
      <c r="AH17" s="181"/>
      <c r="AI17" s="181"/>
      <c r="AJ17" s="181"/>
      <c r="AK17" s="181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6" t="s">
        <v>13</v>
      </c>
      <c r="R18" s="167"/>
      <c r="S18" s="167"/>
      <c r="T18" s="167"/>
      <c r="U18" s="168"/>
      <c r="V18" s="8">
        <v>53</v>
      </c>
      <c r="W18" s="114"/>
      <c r="X18" s="181"/>
      <c r="Y18" s="181"/>
      <c r="Z18" s="181"/>
      <c r="AA18" s="181"/>
      <c r="AB18" s="181"/>
      <c r="AC18" s="15"/>
      <c r="AD18" s="66"/>
      <c r="AE18" s="181"/>
      <c r="AF18" s="181"/>
      <c r="AG18" s="181"/>
      <c r="AH18" s="181"/>
      <c r="AI18" s="181"/>
      <c r="AJ18" s="181"/>
      <c r="AK18" s="181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73" t="s">
        <v>14</v>
      </c>
      <c r="R19" s="174"/>
      <c r="S19" s="174"/>
      <c r="T19" s="174"/>
      <c r="U19" s="175"/>
      <c r="V19" s="8">
        <f>SUM(V12:V18)</f>
        <v>1226</v>
      </c>
      <c r="W19" s="114"/>
      <c r="X19" s="181"/>
      <c r="Y19" s="181"/>
      <c r="Z19" s="181"/>
      <c r="AA19" s="181"/>
      <c r="AB19" s="181"/>
      <c r="AC19" s="15"/>
      <c r="AD19" s="66"/>
      <c r="AE19" s="181"/>
      <c r="AF19" s="181"/>
      <c r="AG19" s="181"/>
      <c r="AH19" s="181"/>
      <c r="AI19" s="181"/>
      <c r="AJ19" s="181"/>
      <c r="AK19" s="181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81"/>
      <c r="R20" s="181"/>
      <c r="S20" s="181"/>
      <c r="T20" s="181"/>
      <c r="U20" s="181"/>
      <c r="V20" s="15"/>
      <c r="W20" s="114"/>
      <c r="X20" s="181"/>
      <c r="Y20" s="181"/>
      <c r="Z20" s="181"/>
      <c r="AA20" s="181"/>
      <c r="AB20" s="181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82"/>
      <c r="C21" s="182"/>
      <c r="D21" s="182"/>
      <c r="E21" s="182"/>
      <c r="F21" s="11"/>
      <c r="G21" s="11"/>
      <c r="H21" s="119" t="s">
        <v>17</v>
      </c>
      <c r="I21" s="119"/>
      <c r="J21" s="119"/>
      <c r="K21" s="119"/>
      <c r="L21" s="11"/>
      <c r="M21" s="11"/>
      <c r="N21" s="11"/>
      <c r="O21" s="11"/>
      <c r="P21" s="11"/>
      <c r="Q21" s="181"/>
      <c r="R21" s="181"/>
      <c r="S21" s="181"/>
      <c r="T21" s="181"/>
      <c r="U21" s="181"/>
      <c r="V21" s="15"/>
      <c r="W21" s="114"/>
      <c r="X21" s="181"/>
      <c r="Y21" s="181"/>
      <c r="Z21" s="181"/>
      <c r="AA21" s="181"/>
      <c r="AB21" s="181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81"/>
      <c r="C22" s="181"/>
      <c r="D22" s="181"/>
      <c r="E22" s="15"/>
      <c r="F22" s="11"/>
      <c r="G22" s="11"/>
      <c r="H22" s="166" t="s">
        <v>19</v>
      </c>
      <c r="I22" s="168"/>
      <c r="J22" s="8">
        <v>395</v>
      </c>
      <c r="L22" s="11"/>
      <c r="M22" s="11"/>
      <c r="N22" s="11"/>
      <c r="O22" s="11"/>
      <c r="P22" s="11"/>
      <c r="Q22" s="181"/>
      <c r="R22" s="181"/>
      <c r="S22" s="181"/>
      <c r="T22" s="181"/>
      <c r="U22" s="181"/>
      <c r="V22" s="15"/>
      <c r="W22" s="114"/>
      <c r="X22" s="181"/>
      <c r="Y22" s="181"/>
      <c r="Z22" s="181"/>
      <c r="AA22" s="181"/>
      <c r="AB22" s="181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81"/>
      <c r="C23" s="181"/>
      <c r="D23" s="181"/>
      <c r="E23" s="15"/>
      <c r="F23" s="11"/>
      <c r="G23" s="11"/>
      <c r="H23" s="166" t="s">
        <v>21</v>
      </c>
      <c r="I23" s="168"/>
      <c r="J23" s="8">
        <v>831</v>
      </c>
      <c r="K23" s="11"/>
      <c r="L23" s="11"/>
      <c r="M23" s="11"/>
      <c r="N23" s="11"/>
      <c r="O23" s="11"/>
      <c r="P23" s="11"/>
      <c r="Q23" s="181"/>
      <c r="R23" s="181"/>
      <c r="S23" s="181"/>
      <c r="T23" s="181"/>
      <c r="U23" s="181"/>
      <c r="V23" s="15"/>
      <c r="W23" s="114"/>
      <c r="X23" s="181"/>
      <c r="Y23" s="181"/>
      <c r="Z23" s="181"/>
      <c r="AA23" s="181"/>
      <c r="AB23" s="181"/>
      <c r="AC23" s="15"/>
      <c r="AD23" s="17"/>
      <c r="AE23" s="115"/>
      <c r="AF23" s="116"/>
      <c r="AG23" s="116"/>
      <c r="AH23" s="116"/>
      <c r="AI23" s="116"/>
      <c r="AJ23" s="116"/>
      <c r="AK23" s="116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4" t="s">
        <v>14</v>
      </c>
      <c r="I24" s="164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6" t="s">
        <v>22</v>
      </c>
      <c r="W27" s="127"/>
      <c r="X27" s="127"/>
      <c r="Y27" s="127"/>
      <c r="Z27" s="127"/>
      <c r="AA27" s="128"/>
      <c r="AB27" s="21"/>
      <c r="AC27" s="126" t="s">
        <v>23</v>
      </c>
      <c r="AD27" s="127"/>
      <c r="AE27" s="127"/>
      <c r="AF27" s="127"/>
      <c r="AG27" s="127"/>
      <c r="AH27" s="128"/>
      <c r="AI27" s="126" t="s">
        <v>24</v>
      </c>
      <c r="AJ27" s="128"/>
      <c r="AK27" s="135" t="s">
        <v>83</v>
      </c>
      <c r="AL27" s="136"/>
      <c r="AM27" s="136"/>
      <c r="AN27" s="137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2"/>
      <c r="W28" s="133"/>
      <c r="X28" s="133"/>
      <c r="Y28" s="133"/>
      <c r="Z28" s="133"/>
      <c r="AA28" s="134"/>
      <c r="AB28" s="21"/>
      <c r="AC28" s="132"/>
      <c r="AD28" s="133"/>
      <c r="AE28" s="133"/>
      <c r="AF28" s="133"/>
      <c r="AG28" s="133"/>
      <c r="AH28" s="134"/>
      <c r="AI28" s="132"/>
      <c r="AJ28" s="134"/>
      <c r="AK28" s="141"/>
      <c r="AL28" s="142"/>
      <c r="AM28" s="142"/>
      <c r="AN28" s="143"/>
    </row>
    <row r="29" spans="1:58" s="35" customFormat="1" ht="40.5" customHeight="1">
      <c r="A29" s="158" t="s">
        <v>25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60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6" t="s">
        <v>36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8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6" t="s">
        <v>39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8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6" t="s">
        <v>42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8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6" t="s">
        <v>45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6" t="s">
        <v>48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6" t="s">
        <v>51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6" t="s">
        <v>54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6" t="s">
        <v>56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6" t="s">
        <v>59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9" t="s">
        <v>62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8" t="s">
        <v>66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60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159</v>
      </c>
      <c r="AW56" s="35" t="s">
        <v>159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61" t="s">
        <v>22</v>
      </c>
      <c r="W64" s="161"/>
      <c r="X64" s="161"/>
      <c r="Y64" s="161"/>
      <c r="Z64" s="161"/>
      <c r="AA64" s="161"/>
      <c r="AB64" s="21"/>
      <c r="AC64" s="161" t="s">
        <v>23</v>
      </c>
      <c r="AD64" s="161"/>
      <c r="AE64" s="161"/>
      <c r="AF64" s="161"/>
      <c r="AG64" s="161"/>
      <c r="AH64" s="161"/>
      <c r="AI64" s="126" t="s">
        <v>24</v>
      </c>
      <c r="AJ64" s="128"/>
      <c r="AK64" s="162" t="s">
        <v>83</v>
      </c>
      <c r="AL64" s="162"/>
      <c r="AM64" s="162"/>
      <c r="AN64" s="162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61"/>
      <c r="W65" s="161"/>
      <c r="X65" s="161"/>
      <c r="Y65" s="161"/>
      <c r="Z65" s="161"/>
      <c r="AA65" s="161"/>
      <c r="AB65" s="21"/>
      <c r="AC65" s="161"/>
      <c r="AD65" s="161"/>
      <c r="AE65" s="161"/>
      <c r="AF65" s="161"/>
      <c r="AG65" s="161"/>
      <c r="AH65" s="161"/>
      <c r="AI65" s="132"/>
      <c r="AJ65" s="134"/>
      <c r="AK65" s="162"/>
      <c r="AL65" s="162"/>
      <c r="AM65" s="162"/>
      <c r="AN65" s="162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6" t="s">
        <v>84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8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8" t="s">
        <v>160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60"/>
      <c r="V71" s="50"/>
      <c r="W71" s="50"/>
      <c r="X71" s="50"/>
      <c r="Y71" s="50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61" t="s">
        <v>22</v>
      </c>
      <c r="W93" s="161"/>
      <c r="X93" s="161"/>
      <c r="Y93" s="161"/>
      <c r="Z93" s="161"/>
      <c r="AA93" s="161"/>
      <c r="AB93" s="21"/>
      <c r="AC93" s="161" t="s">
        <v>23</v>
      </c>
      <c r="AD93" s="161"/>
      <c r="AE93" s="161"/>
      <c r="AF93" s="161"/>
      <c r="AG93" s="161"/>
      <c r="AH93" s="161"/>
      <c r="AI93" s="126" t="s">
        <v>24</v>
      </c>
      <c r="AJ93" s="128"/>
      <c r="AK93" s="162" t="s">
        <v>83</v>
      </c>
      <c r="AL93" s="162"/>
      <c r="AM93" s="162"/>
      <c r="AN93" s="162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61"/>
      <c r="W94" s="161"/>
      <c r="X94" s="161"/>
      <c r="Y94" s="161"/>
      <c r="Z94" s="161"/>
      <c r="AA94" s="161"/>
      <c r="AB94" s="21"/>
      <c r="AC94" s="161"/>
      <c r="AD94" s="161"/>
      <c r="AE94" s="161"/>
      <c r="AF94" s="161"/>
      <c r="AG94" s="161"/>
      <c r="AH94" s="161"/>
      <c r="AI94" s="132"/>
      <c r="AJ94" s="134"/>
      <c r="AK94" s="162"/>
      <c r="AL94" s="162"/>
      <c r="AM94" s="162"/>
      <c r="AN94" s="162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6" t="s">
        <v>86</v>
      </c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8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61" t="s">
        <v>22</v>
      </c>
      <c r="W99" s="161"/>
      <c r="X99" s="161"/>
      <c r="Y99" s="161"/>
      <c r="Z99" s="161"/>
      <c r="AA99" s="161"/>
      <c r="AB99" s="21"/>
      <c r="AC99" s="161" t="s">
        <v>23</v>
      </c>
      <c r="AD99" s="161"/>
      <c r="AE99" s="161"/>
      <c r="AF99" s="161"/>
      <c r="AG99" s="161"/>
      <c r="AH99" s="161"/>
      <c r="AI99" s="126" t="s">
        <v>24</v>
      </c>
      <c r="AJ99" s="128"/>
      <c r="AK99" s="162" t="s">
        <v>83</v>
      </c>
      <c r="AL99" s="162"/>
      <c r="AM99" s="162"/>
      <c r="AN99" s="162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61"/>
      <c r="W100" s="161"/>
      <c r="X100" s="161"/>
      <c r="Y100" s="161"/>
      <c r="Z100" s="161"/>
      <c r="AA100" s="161"/>
      <c r="AB100" s="21"/>
      <c r="AC100" s="161"/>
      <c r="AD100" s="161"/>
      <c r="AE100" s="161"/>
      <c r="AF100" s="161"/>
      <c r="AG100" s="161"/>
      <c r="AH100" s="161"/>
      <c r="AI100" s="132"/>
      <c r="AJ100" s="134"/>
      <c r="AK100" s="162"/>
      <c r="AL100" s="162"/>
      <c r="AM100" s="162"/>
      <c r="AN100" s="162"/>
      <c r="AO100" s="2"/>
    </row>
    <row r="101" spans="1:59" s="35" customFormat="1" ht="45" customHeight="1">
      <c r="A101" s="72"/>
      <c r="B101" s="158" t="s">
        <v>88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60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20" t="s">
        <v>90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2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20" t="s">
        <v>92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2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20" t="s">
        <v>94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2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20" t="s">
        <v>96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2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20" t="s">
        <v>98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2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20" t="s">
        <v>100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2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3" t="s">
        <v>102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5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8" t="s">
        <v>103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60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0" t="s">
        <v>104</v>
      </c>
      <c r="B112" s="151"/>
      <c r="C112" s="151"/>
      <c r="D112" s="151"/>
      <c r="E112" s="151"/>
      <c r="F112" s="151"/>
      <c r="G112" s="151"/>
      <c r="H112" s="152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0" t="s">
        <v>105</v>
      </c>
      <c r="B113" s="151"/>
      <c r="C113" s="151"/>
      <c r="D113" s="151"/>
      <c r="E113" s="151"/>
      <c r="F113" s="151"/>
      <c r="G113" s="151"/>
      <c r="H113" s="152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0" t="s">
        <v>106</v>
      </c>
      <c r="B114" s="151"/>
      <c r="C114" s="151"/>
      <c r="D114" s="151"/>
      <c r="E114" s="151"/>
      <c r="F114" s="151"/>
      <c r="G114" s="151"/>
      <c r="H114" s="152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0" t="s">
        <v>107</v>
      </c>
      <c r="B115" s="151"/>
      <c r="C115" s="151"/>
      <c r="D115" s="151"/>
      <c r="E115" s="151"/>
      <c r="F115" s="151"/>
      <c r="G115" s="151"/>
      <c r="H115" s="152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0" t="s">
        <v>108</v>
      </c>
      <c r="B116" s="151"/>
      <c r="C116" s="151"/>
      <c r="D116" s="151"/>
      <c r="E116" s="151"/>
      <c r="F116" s="151"/>
      <c r="G116" s="151"/>
      <c r="H116" s="152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0" t="s">
        <v>109</v>
      </c>
      <c r="B117" s="151"/>
      <c r="C117" s="151"/>
      <c r="D117" s="151"/>
      <c r="E117" s="151"/>
      <c r="F117" s="151"/>
      <c r="G117" s="151"/>
      <c r="H117" s="152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50" t="s">
        <v>110</v>
      </c>
      <c r="B118" s="151"/>
      <c r="C118" s="151"/>
      <c r="D118" s="151"/>
      <c r="E118" s="151"/>
      <c r="F118" s="151"/>
      <c r="G118" s="151"/>
      <c r="H118" s="152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0" t="s">
        <v>111</v>
      </c>
      <c r="B119" s="151"/>
      <c r="C119" s="151"/>
      <c r="D119" s="151"/>
      <c r="E119" s="151"/>
      <c r="F119" s="151"/>
      <c r="G119" s="151"/>
      <c r="H119" s="152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83" t="s">
        <v>161</v>
      </c>
      <c r="B120" s="183"/>
      <c r="C120" s="183"/>
      <c r="D120" s="183"/>
      <c r="E120" s="183"/>
      <c r="F120" s="183"/>
      <c r="G120" s="183"/>
      <c r="H120" s="183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61" t="s">
        <v>22</v>
      </c>
      <c r="W124" s="161"/>
      <c r="X124" s="161"/>
      <c r="Y124" s="161"/>
      <c r="Z124" s="161"/>
      <c r="AA124" s="161"/>
      <c r="AB124" s="21"/>
      <c r="AC124" s="161" t="s">
        <v>23</v>
      </c>
      <c r="AD124" s="161"/>
      <c r="AE124" s="161"/>
      <c r="AF124" s="161"/>
      <c r="AG124" s="161"/>
      <c r="AH124" s="161"/>
      <c r="AI124" s="126" t="s">
        <v>24</v>
      </c>
      <c r="AJ124" s="128"/>
      <c r="AK124" s="162" t="s">
        <v>83</v>
      </c>
      <c r="AL124" s="162"/>
      <c r="AM124" s="162"/>
      <c r="AN124" s="162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61"/>
      <c r="W125" s="161"/>
      <c r="X125" s="161"/>
      <c r="Y125" s="161"/>
      <c r="Z125" s="161"/>
      <c r="AA125" s="161"/>
      <c r="AB125" s="21"/>
      <c r="AC125" s="161"/>
      <c r="AD125" s="161"/>
      <c r="AE125" s="161"/>
      <c r="AF125" s="161"/>
      <c r="AG125" s="161"/>
      <c r="AH125" s="161"/>
      <c r="AI125" s="132"/>
      <c r="AJ125" s="134"/>
      <c r="AK125" s="162"/>
      <c r="AL125" s="162"/>
      <c r="AM125" s="162"/>
      <c r="AN125" s="162"/>
      <c r="AO125" s="83"/>
    </row>
    <row r="126" spans="1:41" s="62" customFormat="1" ht="18.75" customHeight="1">
      <c r="A126" s="72"/>
      <c r="B126" s="158" t="s">
        <v>113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60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20" t="s">
        <v>115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2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23" t="s">
        <v>117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5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8" t="s">
        <v>118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60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0" t="s">
        <v>119</v>
      </c>
      <c r="B132" s="151"/>
      <c r="C132" s="151"/>
      <c r="D132" s="151"/>
      <c r="E132" s="151"/>
      <c r="F132" s="151"/>
      <c r="G132" s="151"/>
      <c r="H132" s="152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0" t="s">
        <v>120</v>
      </c>
      <c r="B133" s="151"/>
      <c r="C133" s="151"/>
      <c r="D133" s="151"/>
      <c r="E133" s="151"/>
      <c r="F133" s="151"/>
      <c r="G133" s="151"/>
      <c r="H133" s="152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0" t="s">
        <v>121</v>
      </c>
      <c r="B134" s="151"/>
      <c r="C134" s="151"/>
      <c r="D134" s="151"/>
      <c r="E134" s="151"/>
      <c r="F134" s="151"/>
      <c r="G134" s="151"/>
      <c r="H134" s="152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0" t="s">
        <v>122</v>
      </c>
      <c r="B135" s="151"/>
      <c r="C135" s="151"/>
      <c r="D135" s="151"/>
      <c r="E135" s="151"/>
      <c r="F135" s="151"/>
      <c r="G135" s="151"/>
      <c r="H135" s="152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83" t="s">
        <v>161</v>
      </c>
      <c r="B136" s="183"/>
      <c r="C136" s="183"/>
      <c r="D136" s="183"/>
      <c r="E136" s="183"/>
      <c r="F136" s="183"/>
      <c r="G136" s="183"/>
      <c r="H136" s="183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8" t="s">
        <v>124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60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50" t="s">
        <v>125</v>
      </c>
      <c r="B140" s="151"/>
      <c r="C140" s="151"/>
      <c r="D140" s="151"/>
      <c r="E140" s="151"/>
      <c r="F140" s="151"/>
      <c r="G140" s="151"/>
      <c r="H140" s="152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50" t="s">
        <v>126</v>
      </c>
      <c r="B141" s="151"/>
      <c r="C141" s="151"/>
      <c r="D141" s="151"/>
      <c r="E141" s="151"/>
      <c r="F141" s="151"/>
      <c r="G141" s="151"/>
      <c r="H141" s="152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50" t="s">
        <v>127</v>
      </c>
      <c r="B142" s="151"/>
      <c r="C142" s="151"/>
      <c r="D142" s="151"/>
      <c r="E142" s="151"/>
      <c r="F142" s="151"/>
      <c r="G142" s="151"/>
      <c r="H142" s="152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50" t="s">
        <v>128</v>
      </c>
      <c r="B143" s="151"/>
      <c r="C143" s="151"/>
      <c r="D143" s="151"/>
      <c r="E143" s="151"/>
      <c r="F143" s="151"/>
      <c r="G143" s="151"/>
      <c r="H143" s="152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50" t="s">
        <v>129</v>
      </c>
      <c r="B144" s="151"/>
      <c r="C144" s="151"/>
      <c r="D144" s="151"/>
      <c r="E144" s="151"/>
      <c r="F144" s="151"/>
      <c r="G144" s="151"/>
      <c r="H144" s="152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50" t="s">
        <v>130</v>
      </c>
      <c r="B145" s="151"/>
      <c r="C145" s="151"/>
      <c r="D145" s="151"/>
      <c r="E145" s="151"/>
      <c r="F145" s="151"/>
      <c r="G145" s="151"/>
      <c r="H145" s="152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0" t="s">
        <v>131</v>
      </c>
      <c r="B146" s="151"/>
      <c r="C146" s="151"/>
      <c r="D146" s="151"/>
      <c r="E146" s="151"/>
      <c r="F146" s="151"/>
      <c r="G146" s="151"/>
      <c r="H146" s="152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83" t="s">
        <v>161</v>
      </c>
      <c r="B147" s="183"/>
      <c r="C147" s="183"/>
      <c r="D147" s="183"/>
      <c r="E147" s="183"/>
      <c r="F147" s="183"/>
      <c r="G147" s="183"/>
      <c r="H147" s="183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9"/>
      <c r="X147" s="109"/>
      <c r="Y147" s="109"/>
      <c r="Z147" s="109"/>
      <c r="AA147" s="109"/>
      <c r="AB147" s="110"/>
      <c r="AC147" s="111"/>
      <c r="AD147" s="109"/>
      <c r="AE147" s="109"/>
      <c r="AF147" s="109"/>
      <c r="AG147" s="109"/>
      <c r="AH147" s="109"/>
      <c r="AI147" s="111"/>
      <c r="AJ147" s="109"/>
      <c r="AK147" s="111"/>
      <c r="AL147" s="112"/>
      <c r="AM147" s="112"/>
      <c r="AN147" s="112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6" t="s">
        <v>22</v>
      </c>
      <c r="W148" s="127"/>
      <c r="X148" s="127"/>
      <c r="Y148" s="127"/>
      <c r="Z148" s="127"/>
      <c r="AA148" s="128"/>
      <c r="AB148" s="21"/>
      <c r="AC148" s="126" t="s">
        <v>23</v>
      </c>
      <c r="AD148" s="127"/>
      <c r="AE148" s="127"/>
      <c r="AF148" s="127"/>
      <c r="AG148" s="127"/>
      <c r="AH148" s="128"/>
      <c r="AI148" s="126" t="s">
        <v>24</v>
      </c>
      <c r="AJ148" s="128"/>
      <c r="AK148" s="135" t="s">
        <v>83</v>
      </c>
      <c r="AL148" s="136"/>
      <c r="AM148" s="136"/>
      <c r="AN148" s="137"/>
      <c r="AO148" s="40"/>
    </row>
    <row r="149" spans="1:62" s="41" customFormat="1" ht="18.75" customHeight="1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79"/>
      <c r="S149" s="79"/>
      <c r="T149" s="79"/>
      <c r="U149" s="79"/>
      <c r="V149" s="129"/>
      <c r="W149" s="130"/>
      <c r="X149" s="130"/>
      <c r="Y149" s="130"/>
      <c r="Z149" s="130"/>
      <c r="AA149" s="131"/>
      <c r="AB149" s="21"/>
      <c r="AC149" s="129"/>
      <c r="AD149" s="130"/>
      <c r="AE149" s="130"/>
      <c r="AF149" s="130"/>
      <c r="AG149" s="130"/>
      <c r="AH149" s="131"/>
      <c r="AI149" s="129"/>
      <c r="AJ149" s="131"/>
      <c r="AK149" s="138"/>
      <c r="AL149" s="139"/>
      <c r="AM149" s="139"/>
      <c r="AN149" s="140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32"/>
      <c r="W150" s="133"/>
      <c r="X150" s="133"/>
      <c r="Y150" s="133"/>
      <c r="Z150" s="133"/>
      <c r="AA150" s="134"/>
      <c r="AB150" s="21"/>
      <c r="AC150" s="132"/>
      <c r="AD150" s="133"/>
      <c r="AE150" s="133"/>
      <c r="AF150" s="133"/>
      <c r="AG150" s="133"/>
      <c r="AH150" s="134"/>
      <c r="AI150" s="132"/>
      <c r="AJ150" s="134"/>
      <c r="AK150" s="141"/>
      <c r="AL150" s="142"/>
      <c r="AM150" s="142"/>
      <c r="AN150" s="143"/>
      <c r="AO150" s="40"/>
    </row>
    <row r="151" spans="1:62" s="41" customFormat="1" ht="36.75" customHeight="1">
      <c r="A151" s="72"/>
      <c r="B151" s="158" t="s">
        <v>132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60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20" t="s">
        <v>134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2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20" t="s">
        <v>136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2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20" t="s">
        <v>138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2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20" t="s">
        <v>140</v>
      </c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2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141</v>
      </c>
      <c r="B156" s="123" t="s">
        <v>142</v>
      </c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5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view="pageBreakPreview" topLeftCell="A17" zoomScaleNormal="100" zoomScaleSheetLayoutView="100" workbookViewId="0">
      <selection activeCell="A341" sqref="A341:S341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</row>
    <row r="7" spans="1:51" ht="18.75" customHeight="1">
      <c r="A7" s="179" t="s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</row>
    <row r="8" spans="1:51" ht="15.75" customHeight="1">
      <c r="A8" s="180" t="s">
        <v>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9" t="s">
        <v>3</v>
      </c>
      <c r="T12" s="119"/>
      <c r="U12" s="119"/>
      <c r="V12" s="119"/>
      <c r="W12" s="119"/>
      <c r="X12" s="119"/>
      <c r="Y12" s="7"/>
      <c r="Z12" s="119" t="s">
        <v>4</v>
      </c>
      <c r="AA12" s="119"/>
      <c r="AB12" s="119"/>
      <c r="AC12" s="119"/>
      <c r="AD12" s="119"/>
      <c r="AE12" s="119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6"/>
      <c r="B13" s="176"/>
      <c r="C13" s="176"/>
      <c r="D13" s="176"/>
      <c r="E13" s="176"/>
      <c r="F13" s="176"/>
      <c r="G13" s="176"/>
      <c r="S13" s="166" t="s">
        <v>5</v>
      </c>
      <c r="T13" s="167"/>
      <c r="U13" s="167"/>
      <c r="V13" s="167"/>
      <c r="W13" s="168"/>
      <c r="X13" s="8">
        <v>92</v>
      </c>
      <c r="Y13" s="7"/>
      <c r="Z13" s="166" t="s">
        <v>5</v>
      </c>
      <c r="AA13" s="167"/>
      <c r="AB13" s="167"/>
      <c r="AC13" s="167"/>
      <c r="AD13" s="168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6" t="s">
        <v>6</v>
      </c>
      <c r="T14" s="167"/>
      <c r="U14" s="167"/>
      <c r="V14" s="167"/>
      <c r="W14" s="168"/>
      <c r="X14" s="8">
        <v>74</v>
      </c>
      <c r="Y14" s="7"/>
      <c r="Z14" s="166" t="s">
        <v>6</v>
      </c>
      <c r="AA14" s="167"/>
      <c r="AB14" s="167"/>
      <c r="AC14" s="167"/>
      <c r="AD14" s="168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6" t="s">
        <v>9</v>
      </c>
      <c r="T15" s="167"/>
      <c r="U15" s="167"/>
      <c r="V15" s="167"/>
      <c r="W15" s="168"/>
      <c r="X15" s="8">
        <v>236</v>
      </c>
      <c r="Y15" s="7"/>
      <c r="Z15" s="166" t="s">
        <v>9</v>
      </c>
      <c r="AA15" s="167"/>
      <c r="AB15" s="167"/>
      <c r="AC15" s="167"/>
      <c r="AD15" s="168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6" t="s">
        <v>10</v>
      </c>
      <c r="T16" s="167"/>
      <c r="U16" s="167"/>
      <c r="V16" s="167"/>
      <c r="W16" s="168"/>
      <c r="X16" s="8">
        <v>581</v>
      </c>
      <c r="Y16" s="7"/>
      <c r="Z16" s="166" t="s">
        <v>10</v>
      </c>
      <c r="AA16" s="167"/>
      <c r="AB16" s="167"/>
      <c r="AC16" s="167"/>
      <c r="AD16" s="168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6" t="s">
        <v>11</v>
      </c>
      <c r="T17" s="167"/>
      <c r="U17" s="167"/>
      <c r="V17" s="167"/>
      <c r="W17" s="168"/>
      <c r="X17" s="8">
        <v>71</v>
      </c>
      <c r="Y17" s="7"/>
      <c r="Z17" s="166" t="s">
        <v>11</v>
      </c>
      <c r="AA17" s="167"/>
      <c r="AB17" s="167"/>
      <c r="AC17" s="167"/>
      <c r="AD17" s="168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6" t="s">
        <v>12</v>
      </c>
      <c r="T18" s="167"/>
      <c r="U18" s="167"/>
      <c r="V18" s="167"/>
      <c r="W18" s="168"/>
      <c r="X18" s="8">
        <v>119</v>
      </c>
      <c r="Y18" s="7"/>
      <c r="Z18" s="166" t="s">
        <v>12</v>
      </c>
      <c r="AA18" s="167"/>
      <c r="AB18" s="167"/>
      <c r="AC18" s="167"/>
      <c r="AD18" s="168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6" t="s">
        <v>13</v>
      </c>
      <c r="T19" s="167"/>
      <c r="U19" s="167"/>
      <c r="V19" s="167"/>
      <c r="W19" s="168"/>
      <c r="X19" s="8">
        <v>53</v>
      </c>
      <c r="Y19" s="7"/>
      <c r="Z19" s="166" t="s">
        <v>13</v>
      </c>
      <c r="AA19" s="167"/>
      <c r="AB19" s="167"/>
      <c r="AC19" s="167"/>
      <c r="AD19" s="168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73" t="s">
        <v>14</v>
      </c>
      <c r="T20" s="174"/>
      <c r="U20" s="174"/>
      <c r="V20" s="174"/>
      <c r="W20" s="175"/>
      <c r="X20" s="8">
        <f>SUM(X13:X19)</f>
        <v>1226</v>
      </c>
      <c r="Y20" s="12"/>
      <c r="Z20" s="166" t="s">
        <v>15</v>
      </c>
      <c r="AA20" s="167"/>
      <c r="AB20" s="167"/>
      <c r="AC20" s="167"/>
      <c r="AD20" s="168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9" t="s">
        <v>16</v>
      </c>
      <c r="C21" s="119"/>
      <c r="D21" s="119"/>
      <c r="E21" s="119"/>
      <c r="F21" s="11"/>
      <c r="G21" s="11"/>
      <c r="H21" s="119" t="s">
        <v>17</v>
      </c>
      <c r="I21" s="119"/>
      <c r="J21" s="119"/>
      <c r="K21" s="119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6" t="s">
        <v>14</v>
      </c>
      <c r="AA21" s="167"/>
      <c r="AB21" s="167"/>
      <c r="AC21" s="167"/>
      <c r="AD21" s="168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6" t="s">
        <v>18</v>
      </c>
      <c r="C22" s="167"/>
      <c r="D22" s="167"/>
      <c r="E22" s="8">
        <v>1226</v>
      </c>
      <c r="F22" s="11"/>
      <c r="G22" s="11"/>
      <c r="H22" s="166" t="s">
        <v>19</v>
      </c>
      <c r="I22" s="168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6" t="s">
        <v>20</v>
      </c>
      <c r="C23" s="167"/>
      <c r="D23" s="167"/>
      <c r="E23" s="8">
        <v>115</v>
      </c>
      <c r="F23" s="11"/>
      <c r="G23" s="11"/>
      <c r="H23" s="166" t="s">
        <v>21</v>
      </c>
      <c r="I23" s="168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6" t="s">
        <v>14</v>
      </c>
      <c r="C24" s="167">
        <v>1341</v>
      </c>
      <c r="D24" s="167"/>
      <c r="E24" s="8">
        <f>SUM(E22:E23)</f>
        <v>1341</v>
      </c>
      <c r="F24" s="11"/>
      <c r="G24" s="11"/>
      <c r="H24" s="164" t="s">
        <v>14</v>
      </c>
      <c r="I24" s="164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6" t="s">
        <v>22</v>
      </c>
      <c r="W27" s="127"/>
      <c r="X27" s="127"/>
      <c r="Y27" s="127"/>
      <c r="Z27" s="127"/>
      <c r="AA27" s="128"/>
      <c r="AB27" s="21"/>
      <c r="AC27" s="126" t="s">
        <v>23</v>
      </c>
      <c r="AD27" s="127"/>
      <c r="AE27" s="127"/>
      <c r="AF27" s="127"/>
      <c r="AG27" s="127"/>
      <c r="AH27" s="128"/>
      <c r="AI27" s="126" t="s">
        <v>24</v>
      </c>
      <c r="AJ27" s="128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2"/>
      <c r="W28" s="133"/>
      <c r="X28" s="133"/>
      <c r="Y28" s="133"/>
      <c r="Z28" s="133"/>
      <c r="AA28" s="134"/>
      <c r="AB28" s="21"/>
      <c r="AC28" s="132"/>
      <c r="AD28" s="133"/>
      <c r="AE28" s="133"/>
      <c r="AF28" s="133"/>
      <c r="AG28" s="133"/>
      <c r="AH28" s="134"/>
      <c r="AI28" s="132"/>
      <c r="AJ28" s="134"/>
      <c r="AK28" s="26"/>
      <c r="AL28" s="27"/>
      <c r="AM28" s="28"/>
      <c r="AN28" s="29"/>
    </row>
    <row r="29" spans="1:58" s="35" customFormat="1" ht="40.5" customHeight="1">
      <c r="A29" s="119" t="s">
        <v>25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6" t="s">
        <v>36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8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6" t="s">
        <v>39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8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6" t="s">
        <v>42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8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6" t="s">
        <v>45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8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6" t="s">
        <v>48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6" t="s">
        <v>51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8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6" t="s">
        <v>54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8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6" t="s">
        <v>56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6" t="s">
        <v>59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8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9" t="s">
        <v>62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1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9" t="s">
        <v>66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61" t="s">
        <v>22</v>
      </c>
      <c r="W64" s="161"/>
      <c r="X64" s="161"/>
      <c r="Y64" s="161"/>
      <c r="Z64" s="161"/>
      <c r="AA64" s="161"/>
      <c r="AB64" s="21"/>
      <c r="AC64" s="161" t="s">
        <v>23</v>
      </c>
      <c r="AD64" s="161"/>
      <c r="AE64" s="161"/>
      <c r="AF64" s="161"/>
      <c r="AG64" s="161"/>
      <c r="AH64" s="161"/>
      <c r="AI64" s="126" t="s">
        <v>24</v>
      </c>
      <c r="AJ64" s="128"/>
      <c r="AK64" s="162" t="s">
        <v>83</v>
      </c>
      <c r="AL64" s="162"/>
      <c r="AM64" s="162"/>
      <c r="AN64" s="162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61"/>
      <c r="W65" s="161"/>
      <c r="X65" s="161"/>
      <c r="Y65" s="161"/>
      <c r="Z65" s="161"/>
      <c r="AA65" s="161"/>
      <c r="AB65" s="21"/>
      <c r="AC65" s="161"/>
      <c r="AD65" s="161"/>
      <c r="AE65" s="161"/>
      <c r="AF65" s="161"/>
      <c r="AG65" s="161"/>
      <c r="AH65" s="161"/>
      <c r="AI65" s="132"/>
      <c r="AJ65" s="134"/>
      <c r="AK65" s="162"/>
      <c r="AL65" s="162"/>
      <c r="AM65" s="162"/>
      <c r="AN65" s="162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4" t="s">
        <v>84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8" t="s">
        <v>85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60"/>
      <c r="V71" s="50"/>
      <c r="W71" s="50"/>
      <c r="X71" s="50"/>
      <c r="Y71" s="50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61" t="s">
        <v>22</v>
      </c>
      <c r="W93" s="161"/>
      <c r="X93" s="161"/>
      <c r="Y93" s="161"/>
      <c r="Z93" s="161"/>
      <c r="AA93" s="161"/>
      <c r="AB93" s="21"/>
      <c r="AC93" s="161" t="s">
        <v>23</v>
      </c>
      <c r="AD93" s="161"/>
      <c r="AE93" s="161"/>
      <c r="AF93" s="161"/>
      <c r="AG93" s="161"/>
      <c r="AH93" s="161"/>
      <c r="AI93" s="126" t="s">
        <v>24</v>
      </c>
      <c r="AJ93" s="128"/>
      <c r="AK93" s="162" t="s">
        <v>83</v>
      </c>
      <c r="AL93" s="162"/>
      <c r="AM93" s="162"/>
      <c r="AN93" s="162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61"/>
      <c r="W94" s="161"/>
      <c r="X94" s="161"/>
      <c r="Y94" s="161"/>
      <c r="Z94" s="161"/>
      <c r="AA94" s="161"/>
      <c r="AB94" s="21"/>
      <c r="AC94" s="161"/>
      <c r="AD94" s="161"/>
      <c r="AE94" s="161"/>
      <c r="AF94" s="161"/>
      <c r="AG94" s="161"/>
      <c r="AH94" s="161"/>
      <c r="AI94" s="132"/>
      <c r="AJ94" s="134"/>
      <c r="AK94" s="162"/>
      <c r="AL94" s="162"/>
      <c r="AM94" s="162"/>
      <c r="AN94" s="162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4" t="s">
        <v>86</v>
      </c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7" t="s">
        <v>87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61" t="s">
        <v>22</v>
      </c>
      <c r="W99" s="161"/>
      <c r="X99" s="161"/>
      <c r="Y99" s="161"/>
      <c r="Z99" s="161"/>
      <c r="AA99" s="161"/>
      <c r="AB99" s="21"/>
      <c r="AC99" s="161" t="s">
        <v>23</v>
      </c>
      <c r="AD99" s="161"/>
      <c r="AE99" s="161"/>
      <c r="AF99" s="161"/>
      <c r="AG99" s="161"/>
      <c r="AH99" s="161"/>
      <c r="AI99" s="126" t="s">
        <v>24</v>
      </c>
      <c r="AJ99" s="128"/>
      <c r="AK99" s="162" t="s">
        <v>83</v>
      </c>
      <c r="AL99" s="162"/>
      <c r="AM99" s="162"/>
      <c r="AN99" s="162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61"/>
      <c r="W100" s="161"/>
      <c r="X100" s="161"/>
      <c r="Y100" s="161"/>
      <c r="Z100" s="161"/>
      <c r="AA100" s="161"/>
      <c r="AB100" s="21"/>
      <c r="AC100" s="161"/>
      <c r="AD100" s="161"/>
      <c r="AE100" s="161"/>
      <c r="AF100" s="161"/>
      <c r="AG100" s="161"/>
      <c r="AH100" s="161"/>
      <c r="AI100" s="132"/>
      <c r="AJ100" s="134"/>
      <c r="AK100" s="162"/>
      <c r="AL100" s="162"/>
      <c r="AM100" s="162"/>
      <c r="AN100" s="162"/>
      <c r="AO100" s="2"/>
    </row>
    <row r="101" spans="1:59" s="35" customFormat="1" ht="45" customHeight="1">
      <c r="A101" s="72"/>
      <c r="B101" s="119" t="s">
        <v>88</v>
      </c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20" t="s">
        <v>90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2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20" t="s">
        <v>92</v>
      </c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2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20" t="s">
        <v>94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2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20" t="s">
        <v>96</v>
      </c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2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20" t="s">
        <v>98</v>
      </c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2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20" t="s">
        <v>100</v>
      </c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2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23" t="s">
        <v>102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5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8" t="s">
        <v>103</v>
      </c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60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7" t="s">
        <v>104</v>
      </c>
      <c r="B112" s="157"/>
      <c r="C112" s="157"/>
      <c r="D112" s="157"/>
      <c r="E112" s="157"/>
      <c r="F112" s="157"/>
      <c r="G112" s="157"/>
      <c r="H112" s="157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7" t="s">
        <v>105</v>
      </c>
      <c r="B113" s="157"/>
      <c r="C113" s="157"/>
      <c r="D113" s="157"/>
      <c r="E113" s="157"/>
      <c r="F113" s="157"/>
      <c r="G113" s="157"/>
      <c r="H113" s="157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7" t="s">
        <v>106</v>
      </c>
      <c r="B114" s="157"/>
      <c r="C114" s="157"/>
      <c r="D114" s="157"/>
      <c r="E114" s="157"/>
      <c r="F114" s="157"/>
      <c r="G114" s="157"/>
      <c r="H114" s="157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7" t="s">
        <v>107</v>
      </c>
      <c r="B115" s="157"/>
      <c r="C115" s="157"/>
      <c r="D115" s="157"/>
      <c r="E115" s="157"/>
      <c r="F115" s="157"/>
      <c r="G115" s="157"/>
      <c r="H115" s="157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7" t="s">
        <v>108</v>
      </c>
      <c r="B116" s="157"/>
      <c r="C116" s="157"/>
      <c r="D116" s="157"/>
      <c r="E116" s="157"/>
      <c r="F116" s="157"/>
      <c r="G116" s="157"/>
      <c r="H116" s="157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7" t="s">
        <v>109</v>
      </c>
      <c r="B117" s="157"/>
      <c r="C117" s="157"/>
      <c r="D117" s="157"/>
      <c r="E117" s="157"/>
      <c r="F117" s="157"/>
      <c r="G117" s="157"/>
      <c r="H117" s="157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50" t="s">
        <v>110</v>
      </c>
      <c r="B118" s="151"/>
      <c r="C118" s="151"/>
      <c r="D118" s="151"/>
      <c r="E118" s="151"/>
      <c r="F118" s="151"/>
      <c r="G118" s="151"/>
      <c r="H118" s="152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7" t="s">
        <v>111</v>
      </c>
      <c r="B119" s="157"/>
      <c r="C119" s="157"/>
      <c r="D119" s="157"/>
      <c r="E119" s="157"/>
      <c r="F119" s="157"/>
      <c r="G119" s="157"/>
      <c r="H119" s="157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63" t="s">
        <v>112</v>
      </c>
      <c r="B120" s="163"/>
      <c r="C120" s="163"/>
      <c r="D120" s="163"/>
      <c r="E120" s="163"/>
      <c r="F120" s="163"/>
      <c r="G120" s="163"/>
      <c r="H120" s="163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7" t="s">
        <v>87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61" t="s">
        <v>22</v>
      </c>
      <c r="W124" s="161"/>
      <c r="X124" s="161"/>
      <c r="Y124" s="161"/>
      <c r="Z124" s="161"/>
      <c r="AA124" s="161"/>
      <c r="AB124" s="21"/>
      <c r="AC124" s="161" t="s">
        <v>23</v>
      </c>
      <c r="AD124" s="161"/>
      <c r="AE124" s="161"/>
      <c r="AF124" s="161"/>
      <c r="AG124" s="161"/>
      <c r="AH124" s="161"/>
      <c r="AI124" s="126" t="s">
        <v>24</v>
      </c>
      <c r="AJ124" s="128"/>
      <c r="AK124" s="162" t="s">
        <v>83</v>
      </c>
      <c r="AL124" s="162"/>
      <c r="AM124" s="162"/>
      <c r="AN124" s="162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61"/>
      <c r="W125" s="161"/>
      <c r="X125" s="161"/>
      <c r="Y125" s="161"/>
      <c r="Z125" s="161"/>
      <c r="AA125" s="161"/>
      <c r="AB125" s="21"/>
      <c r="AC125" s="161"/>
      <c r="AD125" s="161"/>
      <c r="AE125" s="161"/>
      <c r="AF125" s="161"/>
      <c r="AG125" s="161"/>
      <c r="AH125" s="161"/>
      <c r="AI125" s="132"/>
      <c r="AJ125" s="134"/>
      <c r="AK125" s="162"/>
      <c r="AL125" s="162"/>
      <c r="AM125" s="162"/>
      <c r="AN125" s="162"/>
      <c r="AO125" s="83"/>
    </row>
    <row r="126" spans="1:41" s="62" customFormat="1" ht="18.75" customHeight="1">
      <c r="A126" s="72"/>
      <c r="B126" s="119" t="s">
        <v>113</v>
      </c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20" t="s">
        <v>115</v>
      </c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2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23" t="s">
        <v>117</v>
      </c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5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8" t="s">
        <v>118</v>
      </c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60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7" t="s">
        <v>119</v>
      </c>
      <c r="B132" s="157"/>
      <c r="C132" s="157"/>
      <c r="D132" s="157"/>
      <c r="E132" s="157"/>
      <c r="F132" s="157"/>
      <c r="G132" s="157"/>
      <c r="H132" s="157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7" t="s">
        <v>120</v>
      </c>
      <c r="B133" s="157"/>
      <c r="C133" s="157"/>
      <c r="D133" s="157"/>
      <c r="E133" s="157"/>
      <c r="F133" s="157"/>
      <c r="G133" s="157"/>
      <c r="H133" s="157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7" t="s">
        <v>121</v>
      </c>
      <c r="B134" s="157"/>
      <c r="C134" s="157"/>
      <c r="D134" s="157"/>
      <c r="E134" s="157"/>
      <c r="F134" s="157"/>
      <c r="G134" s="157"/>
      <c r="H134" s="157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7" t="s">
        <v>122</v>
      </c>
      <c r="B135" s="157"/>
      <c r="C135" s="157"/>
      <c r="D135" s="157"/>
      <c r="E135" s="157"/>
      <c r="F135" s="157"/>
      <c r="G135" s="157"/>
      <c r="H135" s="157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4" t="s">
        <v>123</v>
      </c>
      <c r="B136" s="145"/>
      <c r="C136" s="145"/>
      <c r="D136" s="145"/>
      <c r="E136" s="145"/>
      <c r="F136" s="145"/>
      <c r="G136" s="145"/>
      <c r="H136" s="146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8" t="s">
        <v>124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60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50" t="s">
        <v>125</v>
      </c>
      <c r="B140" s="151"/>
      <c r="C140" s="151"/>
      <c r="D140" s="151"/>
      <c r="E140" s="151"/>
      <c r="F140" s="151"/>
      <c r="G140" s="151"/>
      <c r="H140" s="152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50" t="s">
        <v>126</v>
      </c>
      <c r="B141" s="151"/>
      <c r="C141" s="151"/>
      <c r="D141" s="151"/>
      <c r="E141" s="151"/>
      <c r="F141" s="151"/>
      <c r="G141" s="151"/>
      <c r="H141" s="152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50" t="s">
        <v>127</v>
      </c>
      <c r="B142" s="151"/>
      <c r="C142" s="151"/>
      <c r="D142" s="151"/>
      <c r="E142" s="151"/>
      <c r="F142" s="151"/>
      <c r="G142" s="151"/>
      <c r="H142" s="152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50" t="s">
        <v>128</v>
      </c>
      <c r="B143" s="151"/>
      <c r="C143" s="151"/>
      <c r="D143" s="151"/>
      <c r="E143" s="151"/>
      <c r="F143" s="151"/>
      <c r="G143" s="151"/>
      <c r="H143" s="152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50" t="s">
        <v>129</v>
      </c>
      <c r="B144" s="151"/>
      <c r="C144" s="151"/>
      <c r="D144" s="151"/>
      <c r="E144" s="151"/>
      <c r="F144" s="151"/>
      <c r="G144" s="151"/>
      <c r="H144" s="152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50" t="s">
        <v>130</v>
      </c>
      <c r="B145" s="151"/>
      <c r="C145" s="151"/>
      <c r="D145" s="151"/>
      <c r="E145" s="151"/>
      <c r="F145" s="151"/>
      <c r="G145" s="151"/>
      <c r="H145" s="152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53" t="s">
        <v>131</v>
      </c>
      <c r="B146" s="153"/>
      <c r="C146" s="153"/>
      <c r="D146" s="153"/>
      <c r="E146" s="153"/>
      <c r="F146" s="153"/>
      <c r="G146" s="153"/>
      <c r="H146" s="153"/>
      <c r="I146" s="155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4"/>
      <c r="B147" s="154"/>
      <c r="C147" s="154"/>
      <c r="D147" s="154"/>
      <c r="E147" s="154"/>
      <c r="F147" s="154"/>
      <c r="G147" s="154"/>
      <c r="H147" s="154"/>
      <c r="I147" s="156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6" t="s">
        <v>22</v>
      </c>
      <c r="W147" s="127"/>
      <c r="X147" s="127"/>
      <c r="Y147" s="127"/>
      <c r="Z147" s="127"/>
      <c r="AA147" s="128"/>
      <c r="AB147" s="21"/>
      <c r="AC147" s="126" t="s">
        <v>23</v>
      </c>
      <c r="AD147" s="127"/>
      <c r="AE147" s="127"/>
      <c r="AF147" s="127"/>
      <c r="AG147" s="127"/>
      <c r="AH147" s="128"/>
      <c r="AI147" s="126" t="s">
        <v>24</v>
      </c>
      <c r="AJ147" s="128"/>
      <c r="AK147" s="135" t="s">
        <v>83</v>
      </c>
      <c r="AL147" s="136"/>
      <c r="AM147" s="136"/>
      <c r="AN147" s="137"/>
      <c r="AO147" s="40"/>
    </row>
    <row r="148" spans="1:62" s="41" customFormat="1" ht="18.75" customHeight="1">
      <c r="A148" s="144" t="s">
        <v>123</v>
      </c>
      <c r="B148" s="145"/>
      <c r="C148" s="145"/>
      <c r="D148" s="145"/>
      <c r="E148" s="145"/>
      <c r="F148" s="145"/>
      <c r="G148" s="145"/>
      <c r="H148" s="146"/>
      <c r="I148" s="147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9"/>
      <c r="W148" s="130"/>
      <c r="X148" s="130"/>
      <c r="Y148" s="130"/>
      <c r="Z148" s="130"/>
      <c r="AA148" s="131"/>
      <c r="AB148" s="21"/>
      <c r="AC148" s="129"/>
      <c r="AD148" s="130"/>
      <c r="AE148" s="130"/>
      <c r="AF148" s="130"/>
      <c r="AG148" s="130"/>
      <c r="AH148" s="131"/>
      <c r="AI148" s="129"/>
      <c r="AJ148" s="131"/>
      <c r="AK148" s="138"/>
      <c r="AL148" s="139"/>
      <c r="AM148" s="139"/>
      <c r="AN148" s="140"/>
      <c r="AO148" s="40"/>
    </row>
    <row r="149" spans="1:62" s="41" customFormat="1" ht="18.75" customHeight="1">
      <c r="A149" s="149"/>
      <c r="B149" s="149"/>
      <c r="C149" s="149"/>
      <c r="D149" s="149"/>
      <c r="E149" s="149"/>
      <c r="F149" s="149"/>
      <c r="G149" s="149"/>
      <c r="H149" s="149"/>
      <c r="I149" s="148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32"/>
      <c r="W149" s="133"/>
      <c r="X149" s="133"/>
      <c r="Y149" s="133"/>
      <c r="Z149" s="133"/>
      <c r="AA149" s="134"/>
      <c r="AB149" s="21"/>
      <c r="AC149" s="132"/>
      <c r="AD149" s="133"/>
      <c r="AE149" s="133"/>
      <c r="AF149" s="133"/>
      <c r="AG149" s="133"/>
      <c r="AH149" s="134"/>
      <c r="AI149" s="132"/>
      <c r="AJ149" s="134"/>
      <c r="AK149" s="141"/>
      <c r="AL149" s="142"/>
      <c r="AM149" s="142"/>
      <c r="AN149" s="143"/>
      <c r="AO149" s="40"/>
    </row>
    <row r="150" spans="1:62" s="41" customFormat="1" ht="36.75" customHeight="1">
      <c r="A150" s="72"/>
      <c r="B150" s="118" t="s">
        <v>132</v>
      </c>
      <c r="C150" s="118"/>
      <c r="D150" s="118"/>
      <c r="E150" s="118"/>
      <c r="F150" s="118"/>
      <c r="G150" s="118"/>
      <c r="H150" s="118"/>
      <c r="I150" s="118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20" t="s">
        <v>134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2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20" t="s">
        <v>136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2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20" t="s">
        <v>138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2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20" t="s">
        <v>140</v>
      </c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2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23" t="s">
        <v>142</v>
      </c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5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7" t="s">
        <v>87</v>
      </c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FHCE</vt:lpstr>
      <vt:lpstr>GRADOS</vt:lpstr>
      <vt:lpstr>global</vt:lpstr>
      <vt:lpstr>FHCE!Área_de_impresión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2021-06-22T07:41:39Z</dcterms:created>
  <dcterms:modified xsi:type="dcterms:W3CDTF">2021-09-13T11:55:18Z</dcterms:modified>
</cp:coreProperties>
</file>