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14280" windowHeight="12015" activeTab="1"/>
  </bookViews>
  <sheets>
    <sheet name="Docencia" sheetId="1" r:id="rId1"/>
    <sheet name="Doble Grado enfermería+fisioter" sheetId="8" r:id="rId2"/>
    <sheet name="Grado en enfermería" sheetId="3" r:id="rId3"/>
    <sheet name="Grado en fisioterapia" sheetId="4" r:id="rId4"/>
  </sheets>
  <calcPr calcId="162913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5" i="3"/>
  <c r="E6" i="3"/>
  <c r="E7" i="3"/>
  <c r="E8" i="3"/>
  <c r="E9" i="3"/>
  <c r="E10" i="3"/>
  <c r="E11" i="3"/>
  <c r="E12" i="3"/>
  <c r="E13" i="3"/>
  <c r="E14" i="3"/>
  <c r="E15" i="3"/>
  <c r="E16" i="3"/>
  <c r="E17" i="3"/>
  <c r="E5" i="3"/>
  <c r="D6" i="3"/>
  <c r="D7" i="3"/>
  <c r="D8" i="3"/>
  <c r="D9" i="3"/>
  <c r="D10" i="3"/>
  <c r="D11" i="3"/>
  <c r="D12" i="3"/>
  <c r="D13" i="3"/>
  <c r="D14" i="3"/>
  <c r="D15" i="3"/>
  <c r="D16" i="3"/>
  <c r="D17" i="3"/>
  <c r="J6" i="8"/>
  <c r="J7" i="8"/>
  <c r="J8" i="8"/>
  <c r="J9" i="8"/>
  <c r="J10" i="8"/>
  <c r="J11" i="8"/>
  <c r="J12" i="8"/>
  <c r="J13" i="8"/>
  <c r="J14" i="8"/>
  <c r="J15" i="8"/>
  <c r="J16" i="8"/>
  <c r="J5" i="8"/>
  <c r="D15" i="8"/>
  <c r="D16" i="8"/>
  <c r="E6" i="8"/>
  <c r="E7" i="8"/>
  <c r="E8" i="8"/>
  <c r="E9" i="8"/>
  <c r="E10" i="8"/>
  <c r="E11" i="8"/>
  <c r="E12" i="8"/>
  <c r="E13" i="8"/>
  <c r="E14" i="8"/>
  <c r="E15" i="8"/>
  <c r="E16" i="8"/>
  <c r="C16" i="8"/>
  <c r="E5" i="8" s="1"/>
  <c r="F3" i="1" l="1"/>
  <c r="F4" i="1"/>
  <c r="F5" i="1"/>
  <c r="F2" i="1"/>
  <c r="E6" i="4" l="1"/>
  <c r="E7" i="4"/>
  <c r="E8" i="4"/>
  <c r="E9" i="4"/>
  <c r="E10" i="4"/>
  <c r="E11" i="4"/>
  <c r="E12" i="4"/>
  <c r="E13" i="4"/>
  <c r="E14" i="4"/>
  <c r="E5" i="4"/>
  <c r="J6" i="4"/>
  <c r="J7" i="4"/>
  <c r="J8" i="4"/>
  <c r="J9" i="4"/>
  <c r="J10" i="4"/>
  <c r="J11" i="4"/>
  <c r="J12" i="4"/>
  <c r="J13" i="4"/>
  <c r="J14" i="4"/>
  <c r="J5" i="4"/>
  <c r="D14" i="8"/>
  <c r="D13" i="8"/>
  <c r="D12" i="8"/>
  <c r="D11" i="8"/>
  <c r="D10" i="8"/>
  <c r="D9" i="8"/>
  <c r="D8" i="8"/>
  <c r="D7" i="8"/>
  <c r="D6" i="8"/>
  <c r="D5" i="8"/>
  <c r="D13" i="4" l="1"/>
  <c r="D14" i="4"/>
  <c r="D12" i="4" l="1"/>
  <c r="D11" i="4"/>
  <c r="D10" i="4"/>
  <c r="D9" i="4"/>
  <c r="D8" i="4"/>
  <c r="D7" i="4"/>
  <c r="D6" i="4"/>
  <c r="D5" i="4"/>
  <c r="D5" i="3"/>
</calcChain>
</file>

<file path=xl/sharedStrings.xml><?xml version="1.0" encoding="utf-8"?>
<sst xmlns="http://schemas.openxmlformats.org/spreadsheetml/2006/main" count="84" uniqueCount="35">
  <si>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</si>
  <si>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</si>
  <si>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</si>
  <si>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</si>
  <si>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</si>
  <si>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</si>
  <si>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</si>
  <si>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</si>
  <si>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</si>
  <si>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</si>
  <si>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</si>
  <si>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</si>
  <si>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</si>
  <si>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</si>
  <si>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</si>
  <si>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ASOCIADO LABORAL</t>
  </si>
  <si>
    <t>PROFESOR AYUDANTE DOCTOR</t>
  </si>
  <si>
    <t>PROFESOR CONTRATADO DOCTOR</t>
  </si>
  <si>
    <t>PROFESOR SUSTITUTO INTERINO</t>
  </si>
  <si>
    <t>TITULAR DE ESCUELA UNIVERSITARIA</t>
  </si>
  <si>
    <t>TITULAR DE UNIVERSIDAD</t>
  </si>
  <si>
    <t>Total general</t>
  </si>
  <si>
    <t>FACULTAD DE CIENCIAS DE LA SALUD</t>
  </si>
  <si>
    <t>Grado en Enfermería</t>
  </si>
  <si>
    <t>Grado en Fisioterapia</t>
  </si>
  <si>
    <t>Total FACULTAD DE CIENCIAS DE LA SALUD</t>
  </si>
  <si>
    <t>PROFESOR COLABORADOR</t>
  </si>
  <si>
    <t>CATEDRATICO DE UNIVERSIDAD</t>
  </si>
  <si>
    <t>PERSONAL INVESTIGADOR</t>
  </si>
  <si>
    <t>PROFESOR ASOCIADO CIS</t>
  </si>
  <si>
    <t>Doble Grado en Enfermería y Fisioterapia</t>
  </si>
  <si>
    <t>PROFESOR CONTRATADO DOCTOR TEMPORAL</t>
  </si>
  <si>
    <t>(1)Datos del Curso 2019/20</t>
  </si>
  <si>
    <t>(2)Año natural 2019</t>
  </si>
  <si>
    <t>TITULADO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</si>
</sst>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1" fontId="0" fillId="0" borderId="3" xfId="1" applyNumberFormat="1" applyFont="1" applyBorder="1"/>
    <xf numFmtId="164" fontId="0" fillId="0" borderId="3" xfId="1" applyNumberFormat="1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0" xfId="0"/>
    <xf numFmtId="0" fontId="0" fillId="0" borderId="3" xfId="0" applyBorder="1"/>
    <xf numFmtId="10" fontId="0" fillId="0" borderId="3" xfId="0" applyNumberFormat="1" applyBorder="1"/>
    <xf numFmtId="10" fontId="0" fillId="0" borderId="3" xfId="1" applyNumberFormat="1" applyFont="1" applyBorder="1"/>
    <xf numFmtId="0" fontId="0" fillId="0" borderId="4" xfId="0" applyBorder="1"/>
    <xf numFmtId="0" fontId="5" fillId="0" borderId="0" xfId="0" applyFont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workbookViewId="0">
      <selection activeCell="F5" sqref="F5"/>
    </sheetView>
  </sheetViews>
  <sheetFormatPr baseColWidth="10" defaultRowHeight="15" x14ac:dyDescent="0.25"/>
  <cols>
    <col min="1" max="1" width="46" bestFit="1" customWidth="1"/>
    <col min="2" max="2" width="63.7109375" bestFit="1" customWidth="1"/>
  </cols>
  <sheetData>
    <row r="1" spans="1:7" ht="90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A2" s="16" t="s">
        <v>22</v>
      </c>
      <c r="B2" s="2" t="s">
        <v>23</v>
      </c>
      <c r="C2" s="4">
        <v>733.40000000000077</v>
      </c>
      <c r="D2" s="10">
        <v>74</v>
      </c>
      <c r="E2" s="4">
        <v>48</v>
      </c>
      <c r="F2" s="4">
        <f>D2-E2</f>
        <v>26</v>
      </c>
      <c r="G2" s="4">
        <v>34</v>
      </c>
    </row>
    <row r="3" spans="1:7" x14ac:dyDescent="0.25">
      <c r="A3" s="16"/>
      <c r="B3" s="13" t="s">
        <v>24</v>
      </c>
      <c r="C3" s="4">
        <v>505.4000000000002</v>
      </c>
      <c r="D3" s="10">
        <v>48</v>
      </c>
      <c r="E3" s="4">
        <v>29</v>
      </c>
      <c r="F3" s="8">
        <f t="shared" ref="F3:F5" si="0">D3-E3</f>
        <v>19</v>
      </c>
      <c r="G3" s="4">
        <v>31</v>
      </c>
    </row>
    <row r="4" spans="1:7" x14ac:dyDescent="0.25">
      <c r="A4" s="16"/>
      <c r="B4" s="2" t="s">
        <v>30</v>
      </c>
      <c r="C4" s="7">
        <v>1082</v>
      </c>
      <c r="D4" s="4">
        <v>100</v>
      </c>
      <c r="E4" s="4">
        <v>63</v>
      </c>
      <c r="F4" s="8">
        <f t="shared" si="0"/>
        <v>37</v>
      </c>
      <c r="G4" s="4">
        <v>49</v>
      </c>
    </row>
    <row r="5" spans="1:7" x14ac:dyDescent="0.25">
      <c r="A5" s="10" t="s">
        <v>25</v>
      </c>
      <c r="B5" s="10"/>
      <c r="C5" s="10">
        <v>2320.8000000000011</v>
      </c>
      <c r="D5" s="10">
        <v>118</v>
      </c>
      <c r="E5" s="10">
        <v>74</v>
      </c>
      <c r="F5" s="8">
        <f t="shared" si="0"/>
        <v>44</v>
      </c>
      <c r="G5" s="10">
        <v>63</v>
      </c>
    </row>
  </sheetData>
  <mergeCells count="1"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"/>
  <sheetViews>
    <sheetView tabSelected="1" workbookViewId="0">
      <selection activeCell="H5" sqref="H5:I16"/>
    </sheetView>
  </sheetViews>
  <sheetFormatPr baseColWidth="10" defaultRowHeight="15" x14ac:dyDescent="0.25"/>
  <cols>
    <col min="1" max="1" width="39.42578125" style="9" bestFit="1" customWidth="1"/>
    <col min="2" max="2" width="18.28515625" style="9" customWidth="1"/>
    <col min="3" max="3" width="21.7109375" style="9" bestFit="1" customWidth="1"/>
    <col min="4" max="4" width="18.28515625" style="9" bestFit="1" customWidth="1"/>
    <col min="5" max="5" width="21.7109375" style="9" customWidth="1"/>
    <col min="6" max="6" width="23" style="9" customWidth="1"/>
    <col min="7" max="7" width="19.42578125" style="9" customWidth="1"/>
    <col min="8" max="8" width="21.28515625" style="9" customWidth="1"/>
    <col min="9" max="9" width="23.42578125" style="9" customWidth="1"/>
    <col min="10" max="10" width="21.42578125" style="9" customWidth="1"/>
    <col min="11" max="11" width="11.42578125" style="14"/>
    <col min="12" max="16384" width="11.42578125" style="9"/>
  </cols>
  <sheetData>
    <row r="1" spans="1:11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x14ac:dyDescent="0.2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x14ac:dyDescent="0.2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1" x14ac:dyDescent="0.25">
      <c r="A5" s="10" t="s">
        <v>27</v>
      </c>
      <c r="B5" s="8">
        <v>6</v>
      </c>
      <c r="C5" s="8">
        <v>6</v>
      </c>
      <c r="D5" s="5">
        <f>B5*100/C5</f>
        <v>100</v>
      </c>
      <c r="E5" s="6">
        <f>C5*100/$C$16</f>
        <v>6</v>
      </c>
      <c r="F5" s="8">
        <v>25</v>
      </c>
      <c r="G5" s="8">
        <v>23</v>
      </c>
      <c r="H5" s="8">
        <v>5</v>
      </c>
      <c r="I5" s="8"/>
      <c r="J5" s="11">
        <f>K5/$K$16</f>
        <v>2.8687615526802216E-2</v>
      </c>
      <c r="K5" s="14">
        <v>31.04</v>
      </c>
    </row>
    <row r="6" spans="1:11" x14ac:dyDescent="0.25">
      <c r="A6" s="10" t="s">
        <v>28</v>
      </c>
      <c r="B6" s="8">
        <v>1</v>
      </c>
      <c r="C6" s="8">
        <v>7</v>
      </c>
      <c r="D6" s="5">
        <f t="shared" ref="D6:D16" si="0">B6*100/C6</f>
        <v>14.285714285714286</v>
      </c>
      <c r="E6" s="6">
        <f t="shared" ref="E6:E16" si="1">C6*100/$C$16</f>
        <v>7</v>
      </c>
      <c r="F6" s="8"/>
      <c r="G6" s="8"/>
      <c r="H6" s="8">
        <v>20</v>
      </c>
      <c r="I6" s="8">
        <v>3</v>
      </c>
      <c r="J6" s="11">
        <f t="shared" ref="J6:J16" si="2">K6/$K$16</f>
        <v>2.097966728280961E-2</v>
      </c>
      <c r="K6" s="14">
        <v>22.7</v>
      </c>
    </row>
    <row r="7" spans="1:11" x14ac:dyDescent="0.25">
      <c r="A7" s="10" t="s">
        <v>29</v>
      </c>
      <c r="B7" s="8">
        <v>2</v>
      </c>
      <c r="C7" s="8">
        <v>18</v>
      </c>
      <c r="D7" s="6">
        <f t="shared" si="0"/>
        <v>11.111111111111111</v>
      </c>
      <c r="E7" s="6">
        <f t="shared" si="1"/>
        <v>18</v>
      </c>
      <c r="F7" s="8"/>
      <c r="G7" s="8"/>
      <c r="H7" s="8">
        <v>6</v>
      </c>
      <c r="I7" s="8"/>
      <c r="J7" s="11">
        <f t="shared" si="2"/>
        <v>7.3844731977818878E-2</v>
      </c>
      <c r="K7" s="14">
        <v>79.90000000000002</v>
      </c>
    </row>
    <row r="8" spans="1:11" x14ac:dyDescent="0.25">
      <c r="A8" s="10" t="s">
        <v>15</v>
      </c>
      <c r="B8" s="8">
        <v>1</v>
      </c>
      <c r="C8" s="8">
        <v>12</v>
      </c>
      <c r="D8" s="5">
        <f t="shared" si="0"/>
        <v>8.3333333333333339</v>
      </c>
      <c r="E8" s="6">
        <f t="shared" si="1"/>
        <v>12</v>
      </c>
      <c r="F8" s="8"/>
      <c r="G8" s="8"/>
      <c r="H8" s="8">
        <v>7</v>
      </c>
      <c r="I8" s="8">
        <v>4</v>
      </c>
      <c r="J8" s="11">
        <f t="shared" si="2"/>
        <v>0.15595194085027719</v>
      </c>
      <c r="K8" s="14">
        <v>168.73999999999992</v>
      </c>
    </row>
    <row r="9" spans="1:11" x14ac:dyDescent="0.25">
      <c r="A9" s="10" t="s">
        <v>16</v>
      </c>
      <c r="B9" s="8">
        <v>5</v>
      </c>
      <c r="C9" s="8">
        <v>5</v>
      </c>
      <c r="D9" s="5">
        <f t="shared" si="0"/>
        <v>100</v>
      </c>
      <c r="E9" s="6">
        <f t="shared" si="1"/>
        <v>5</v>
      </c>
      <c r="F9" s="8"/>
      <c r="G9" s="8"/>
      <c r="H9" s="8">
        <v>18</v>
      </c>
      <c r="I9" s="8">
        <v>3</v>
      </c>
      <c r="J9" s="11">
        <f t="shared" si="2"/>
        <v>7.5785582255083167E-2</v>
      </c>
      <c r="K9" s="14">
        <v>81.999999999999986</v>
      </c>
    </row>
    <row r="10" spans="1:11" x14ac:dyDescent="0.25">
      <c r="A10" s="10" t="s">
        <v>26</v>
      </c>
      <c r="B10" s="8">
        <v>0</v>
      </c>
      <c r="C10" s="8">
        <v>2</v>
      </c>
      <c r="D10" s="5">
        <f t="shared" si="0"/>
        <v>0</v>
      </c>
      <c r="E10" s="6">
        <f t="shared" si="1"/>
        <v>2</v>
      </c>
      <c r="F10" s="8">
        <v>2</v>
      </c>
      <c r="G10" s="8"/>
      <c r="H10" s="8">
        <v>5</v>
      </c>
      <c r="I10" s="8">
        <v>1</v>
      </c>
      <c r="J10" s="11">
        <f t="shared" si="2"/>
        <v>3.6506469500924225E-2</v>
      </c>
      <c r="K10" s="14">
        <v>39.500000000000014</v>
      </c>
    </row>
    <row r="11" spans="1:11" x14ac:dyDescent="0.25">
      <c r="A11" s="10" t="s">
        <v>17</v>
      </c>
      <c r="B11" s="8">
        <v>11</v>
      </c>
      <c r="C11" s="8">
        <v>11</v>
      </c>
      <c r="D11" s="5">
        <f t="shared" si="0"/>
        <v>100</v>
      </c>
      <c r="E11" s="6">
        <f t="shared" si="1"/>
        <v>11</v>
      </c>
      <c r="F11" s="8">
        <v>19</v>
      </c>
      <c r="G11" s="8">
        <v>10</v>
      </c>
      <c r="H11" s="8">
        <v>16</v>
      </c>
      <c r="I11" s="8">
        <v>4</v>
      </c>
      <c r="J11" s="11">
        <f t="shared" si="2"/>
        <v>0.12726432532347506</v>
      </c>
      <c r="K11" s="14">
        <v>137.70000000000002</v>
      </c>
    </row>
    <row r="12" spans="1:11" x14ac:dyDescent="0.25">
      <c r="A12" s="10" t="s">
        <v>18</v>
      </c>
      <c r="B12" s="8">
        <v>6</v>
      </c>
      <c r="C12" s="8">
        <v>20</v>
      </c>
      <c r="D12" s="5">
        <f t="shared" si="0"/>
        <v>30</v>
      </c>
      <c r="E12" s="6">
        <f t="shared" si="1"/>
        <v>20</v>
      </c>
      <c r="F12" s="8"/>
      <c r="G12" s="8"/>
      <c r="H12" s="8">
        <v>94</v>
      </c>
      <c r="I12" s="8">
        <v>6</v>
      </c>
      <c r="J12" s="11">
        <f t="shared" si="2"/>
        <v>0.31737523105360455</v>
      </c>
      <c r="K12" s="14">
        <v>343.40000000000015</v>
      </c>
    </row>
    <row r="13" spans="1:11" x14ac:dyDescent="0.25">
      <c r="A13" s="10" t="s">
        <v>34</v>
      </c>
      <c r="B13" s="8">
        <v>0</v>
      </c>
      <c r="C13" s="8">
        <v>1</v>
      </c>
      <c r="D13" s="5">
        <f t="shared" si="0"/>
        <v>0</v>
      </c>
      <c r="E13" s="6">
        <f t="shared" si="1"/>
        <v>1</v>
      </c>
      <c r="F13" s="8"/>
      <c r="G13" s="8"/>
      <c r="H13" s="8">
        <v>2</v>
      </c>
      <c r="I13" s="8"/>
      <c r="J13" s="11">
        <f t="shared" si="2"/>
        <v>5.0831792975970427E-3</v>
      </c>
      <c r="K13" s="14">
        <v>5.5</v>
      </c>
    </row>
    <row r="14" spans="1:11" x14ac:dyDescent="0.25">
      <c r="A14" s="10" t="s">
        <v>19</v>
      </c>
      <c r="B14" s="8">
        <v>0</v>
      </c>
      <c r="C14" s="8">
        <v>1</v>
      </c>
      <c r="D14" s="5">
        <f t="shared" si="0"/>
        <v>0</v>
      </c>
      <c r="E14" s="6">
        <f t="shared" si="1"/>
        <v>1</v>
      </c>
      <c r="F14" s="8">
        <v>5</v>
      </c>
      <c r="G14" s="8"/>
      <c r="H14" s="8"/>
      <c r="I14" s="8"/>
      <c r="J14" s="11">
        <f t="shared" si="2"/>
        <v>1.0351201478743067E-2</v>
      </c>
      <c r="K14" s="14">
        <v>11.2</v>
      </c>
    </row>
    <row r="15" spans="1:11" x14ac:dyDescent="0.25">
      <c r="A15" s="10" t="s">
        <v>20</v>
      </c>
      <c r="B15" s="10">
        <v>17</v>
      </c>
      <c r="C15" s="10">
        <v>17</v>
      </c>
      <c r="D15" s="5">
        <f t="shared" si="0"/>
        <v>100</v>
      </c>
      <c r="E15" s="6">
        <f t="shared" si="1"/>
        <v>17</v>
      </c>
      <c r="F15" s="10">
        <v>71</v>
      </c>
      <c r="G15" s="10">
        <v>25</v>
      </c>
      <c r="H15" s="10">
        <v>24</v>
      </c>
      <c r="I15" s="10">
        <v>3</v>
      </c>
      <c r="J15" s="11">
        <f t="shared" si="2"/>
        <v>0.14817005545286505</v>
      </c>
      <c r="K15" s="14">
        <v>160.32</v>
      </c>
    </row>
    <row r="16" spans="1:11" x14ac:dyDescent="0.25">
      <c r="A16" s="15" t="s">
        <v>21</v>
      </c>
      <c r="B16" s="10">
        <v>49</v>
      </c>
      <c r="C16" s="10">
        <f>SUM(C5:C15)</f>
        <v>100</v>
      </c>
      <c r="D16" s="5">
        <f t="shared" si="0"/>
        <v>49</v>
      </c>
      <c r="E16" s="6">
        <f t="shared" si="1"/>
        <v>100</v>
      </c>
      <c r="F16" s="10">
        <v>122</v>
      </c>
      <c r="G16" s="10">
        <v>58</v>
      </c>
      <c r="H16" s="10">
        <v>197</v>
      </c>
      <c r="I16" s="10">
        <v>24</v>
      </c>
      <c r="J16" s="11">
        <f t="shared" si="2"/>
        <v>1</v>
      </c>
      <c r="K16" s="14">
        <v>1082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topLeftCell="D1" workbookViewId="0">
      <selection activeCell="H5" sqref="H5:I17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4"/>
  </cols>
  <sheetData>
    <row r="1" spans="1:1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9" customForma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4"/>
    </row>
    <row r="3" spans="1:11" s="9" customFormat="1" x14ac:dyDescent="0.2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4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10" t="s">
        <v>27</v>
      </c>
      <c r="B5" s="8">
        <v>5</v>
      </c>
      <c r="C5" s="8">
        <v>5</v>
      </c>
      <c r="D5" s="5">
        <f>B5*100/C5</f>
        <v>100</v>
      </c>
      <c r="E5" s="6">
        <f>C5*100/$C$17</f>
        <v>6.756756756756757</v>
      </c>
      <c r="F5" s="8">
        <v>19</v>
      </c>
      <c r="G5" s="8">
        <v>17</v>
      </c>
      <c r="H5" s="8">
        <v>2</v>
      </c>
      <c r="I5" s="8"/>
      <c r="J5" s="11">
        <f>K5/$K$17</f>
        <v>3.6814835014998624E-2</v>
      </c>
      <c r="K5" s="14">
        <v>27</v>
      </c>
    </row>
    <row r="6" spans="1:11" x14ac:dyDescent="0.25">
      <c r="A6" s="10" t="s">
        <v>28</v>
      </c>
      <c r="B6" s="8">
        <v>1</v>
      </c>
      <c r="C6" s="8">
        <v>5</v>
      </c>
      <c r="D6" s="5">
        <f t="shared" ref="D6:D17" si="0">B6*100/C6</f>
        <v>20</v>
      </c>
      <c r="E6" s="6">
        <f t="shared" ref="E6:E17" si="1">C6*100/$C$17</f>
        <v>6.756756756756757</v>
      </c>
      <c r="F6" s="8"/>
      <c r="G6" s="8"/>
      <c r="H6" s="8">
        <v>13</v>
      </c>
      <c r="I6" s="8">
        <v>1</v>
      </c>
      <c r="J6" s="11">
        <f t="shared" ref="J6:J17" si="2">K6/$K$17</f>
        <v>2.1134442323425137E-2</v>
      </c>
      <c r="K6" s="14">
        <v>15.5</v>
      </c>
    </row>
    <row r="7" spans="1:11" x14ac:dyDescent="0.25">
      <c r="A7" s="10" t="s">
        <v>29</v>
      </c>
      <c r="B7" s="8">
        <v>2</v>
      </c>
      <c r="C7" s="8">
        <v>14</v>
      </c>
      <c r="D7" s="5">
        <f t="shared" si="0"/>
        <v>14.285714285714286</v>
      </c>
      <c r="E7" s="6">
        <f t="shared" si="1"/>
        <v>18.918918918918919</v>
      </c>
      <c r="F7" s="8"/>
      <c r="G7" s="8"/>
      <c r="H7" s="8"/>
      <c r="I7" s="8"/>
      <c r="J7" s="11">
        <f t="shared" si="2"/>
        <v>9.1764385055903994E-2</v>
      </c>
      <c r="K7" s="14">
        <v>67.300000000000011</v>
      </c>
    </row>
    <row r="8" spans="1:11" x14ac:dyDescent="0.25">
      <c r="A8" s="10" t="s">
        <v>15</v>
      </c>
      <c r="B8" s="8">
        <v>0</v>
      </c>
      <c r="C8" s="8">
        <v>7</v>
      </c>
      <c r="D8" s="5">
        <f t="shared" si="0"/>
        <v>0</v>
      </c>
      <c r="E8" s="6">
        <f t="shared" si="1"/>
        <v>9.4594594594594597</v>
      </c>
      <c r="F8" s="8"/>
      <c r="G8" s="8"/>
      <c r="H8" s="8">
        <v>2</v>
      </c>
      <c r="I8" s="8"/>
      <c r="J8" s="11">
        <f t="shared" si="2"/>
        <v>0.15407690209980909</v>
      </c>
      <c r="K8" s="14">
        <v>113.00000000000001</v>
      </c>
    </row>
    <row r="9" spans="1:11" x14ac:dyDescent="0.25">
      <c r="A9" s="10" t="s">
        <v>16</v>
      </c>
      <c r="B9" s="8">
        <v>4</v>
      </c>
      <c r="C9" s="8">
        <v>4</v>
      </c>
      <c r="D9" s="5">
        <f t="shared" si="0"/>
        <v>100</v>
      </c>
      <c r="E9" s="6">
        <f t="shared" si="1"/>
        <v>5.4054054054054053</v>
      </c>
      <c r="F9" s="8"/>
      <c r="G9" s="8"/>
      <c r="H9" s="8">
        <v>17</v>
      </c>
      <c r="I9" s="8">
        <v>2</v>
      </c>
      <c r="J9" s="11">
        <f t="shared" si="2"/>
        <v>9.2718843741477999E-2</v>
      </c>
      <c r="K9" s="14">
        <v>67.999999999999986</v>
      </c>
    </row>
    <row r="10" spans="1:11" x14ac:dyDescent="0.25">
      <c r="A10" s="10" t="s">
        <v>26</v>
      </c>
      <c r="B10" s="8">
        <v>0</v>
      </c>
      <c r="C10" s="8">
        <v>1</v>
      </c>
      <c r="D10" s="5">
        <f t="shared" si="0"/>
        <v>0</v>
      </c>
      <c r="E10" s="6">
        <f t="shared" si="1"/>
        <v>1.3513513513513513</v>
      </c>
      <c r="F10" s="8"/>
      <c r="G10" s="8"/>
      <c r="H10" s="8">
        <v>3</v>
      </c>
      <c r="I10" s="8"/>
      <c r="J10" s="11">
        <f t="shared" si="2"/>
        <v>2.1134442323425137E-2</v>
      </c>
      <c r="K10" s="14">
        <v>15.5</v>
      </c>
    </row>
    <row r="11" spans="1:11" x14ac:dyDescent="0.25">
      <c r="A11" s="10" t="s">
        <v>17</v>
      </c>
      <c r="B11" s="8">
        <v>6</v>
      </c>
      <c r="C11" s="8">
        <v>6</v>
      </c>
      <c r="D11" s="5">
        <f t="shared" si="0"/>
        <v>100</v>
      </c>
      <c r="E11" s="6">
        <f t="shared" si="1"/>
        <v>8.1081081081081088</v>
      </c>
      <c r="F11" s="8">
        <v>10</v>
      </c>
      <c r="G11" s="8">
        <v>5</v>
      </c>
      <c r="H11" s="8">
        <v>9</v>
      </c>
      <c r="I11" s="8">
        <v>1</v>
      </c>
      <c r="J11" s="11">
        <f t="shared" si="2"/>
        <v>7.6493046086719377E-2</v>
      </c>
      <c r="K11" s="14">
        <v>56.100000000000009</v>
      </c>
    </row>
    <row r="12" spans="1:11" x14ac:dyDescent="0.25">
      <c r="A12" s="10" t="s">
        <v>31</v>
      </c>
      <c r="B12" s="8">
        <v>1</v>
      </c>
      <c r="C12" s="8">
        <v>1</v>
      </c>
      <c r="D12" s="5">
        <f t="shared" si="0"/>
        <v>100</v>
      </c>
      <c r="E12" s="6">
        <f t="shared" si="1"/>
        <v>1.3513513513513513</v>
      </c>
      <c r="F12" s="8">
        <v>2</v>
      </c>
      <c r="G12" s="8"/>
      <c r="H12" s="8">
        <v>1</v>
      </c>
      <c r="I12" s="8"/>
      <c r="J12" s="11">
        <f t="shared" si="2"/>
        <v>4.0905372238887365E-3</v>
      </c>
      <c r="K12" s="14">
        <v>3</v>
      </c>
    </row>
    <row r="13" spans="1:11" x14ac:dyDescent="0.25">
      <c r="A13" s="10" t="s">
        <v>18</v>
      </c>
      <c r="B13" s="8">
        <v>2</v>
      </c>
      <c r="C13" s="8">
        <v>16</v>
      </c>
      <c r="D13" s="5">
        <f t="shared" si="0"/>
        <v>12.5</v>
      </c>
      <c r="E13" s="6">
        <f t="shared" si="1"/>
        <v>21.621621621621621</v>
      </c>
      <c r="F13" s="8"/>
      <c r="G13" s="8"/>
      <c r="H13" s="8">
        <v>60</v>
      </c>
      <c r="I13" s="8">
        <v>2</v>
      </c>
      <c r="J13" s="11">
        <f t="shared" si="2"/>
        <v>0.30550859012817022</v>
      </c>
      <c r="K13" s="14">
        <v>224.06000000000009</v>
      </c>
    </row>
    <row r="14" spans="1:11" x14ac:dyDescent="0.25">
      <c r="A14" s="10" t="s">
        <v>34</v>
      </c>
      <c r="B14" s="8">
        <v>0</v>
      </c>
      <c r="C14" s="8">
        <v>1</v>
      </c>
      <c r="D14" s="5">
        <f t="shared" si="0"/>
        <v>0</v>
      </c>
      <c r="E14" s="6">
        <f t="shared" si="1"/>
        <v>1.3513513513513513</v>
      </c>
      <c r="F14" s="8"/>
      <c r="G14" s="8"/>
      <c r="H14" s="8">
        <v>2</v>
      </c>
      <c r="I14" s="8"/>
      <c r="J14" s="11">
        <f t="shared" si="2"/>
        <v>7.4993182437960168E-3</v>
      </c>
      <c r="K14" s="14">
        <v>5.5</v>
      </c>
    </row>
    <row r="15" spans="1:11" x14ac:dyDescent="0.25">
      <c r="A15" s="10" t="s">
        <v>19</v>
      </c>
      <c r="B15" s="10">
        <v>0</v>
      </c>
      <c r="C15" s="10">
        <v>1</v>
      </c>
      <c r="D15" s="5">
        <f t="shared" si="0"/>
        <v>0</v>
      </c>
      <c r="E15" s="6">
        <f t="shared" si="1"/>
        <v>1.3513513513513513</v>
      </c>
      <c r="F15" s="10">
        <v>5</v>
      </c>
      <c r="G15" s="10"/>
      <c r="H15" s="10"/>
      <c r="I15" s="10"/>
      <c r="J15" s="11">
        <f t="shared" si="2"/>
        <v>1.5271338969184615E-2</v>
      </c>
      <c r="K15" s="14">
        <v>11.2</v>
      </c>
    </row>
    <row r="16" spans="1:11" x14ac:dyDescent="0.25">
      <c r="A16" s="10" t="s">
        <v>20</v>
      </c>
      <c r="B16" s="10">
        <v>13</v>
      </c>
      <c r="C16" s="10">
        <v>13</v>
      </c>
      <c r="D16" s="5">
        <f t="shared" si="0"/>
        <v>100</v>
      </c>
      <c r="E16" s="6">
        <f t="shared" si="1"/>
        <v>17.567567567567568</v>
      </c>
      <c r="F16" s="10">
        <v>58</v>
      </c>
      <c r="G16" s="10">
        <v>16</v>
      </c>
      <c r="H16" s="10">
        <v>17</v>
      </c>
      <c r="I16" s="10">
        <v>2</v>
      </c>
      <c r="J16" s="11">
        <f t="shared" si="2"/>
        <v>0.17349331878920093</v>
      </c>
      <c r="K16" s="14">
        <v>127.24</v>
      </c>
    </row>
    <row r="17" spans="1:11" x14ac:dyDescent="0.25">
      <c r="A17" s="15" t="s">
        <v>21</v>
      </c>
      <c r="B17" s="10">
        <v>34</v>
      </c>
      <c r="C17" s="10">
        <v>74</v>
      </c>
      <c r="D17" s="5">
        <f t="shared" si="0"/>
        <v>45.945945945945944</v>
      </c>
      <c r="E17" s="6">
        <f t="shared" si="1"/>
        <v>100</v>
      </c>
      <c r="F17" s="10">
        <v>94</v>
      </c>
      <c r="G17" s="10">
        <v>38</v>
      </c>
      <c r="H17" s="10">
        <v>126</v>
      </c>
      <c r="I17" s="10">
        <v>8</v>
      </c>
      <c r="J17" s="11">
        <f t="shared" si="2"/>
        <v>1</v>
      </c>
      <c r="K17" s="14">
        <v>733.4000000000002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J9" sqref="J9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4"/>
  </cols>
  <sheetData>
    <row r="1" spans="1:1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x14ac:dyDescent="0.25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1" x14ac:dyDescent="0.25">
      <c r="A5" s="3" t="s">
        <v>27</v>
      </c>
      <c r="B5" s="4">
        <v>3</v>
      </c>
      <c r="C5" s="4">
        <v>3</v>
      </c>
      <c r="D5" s="5">
        <f>B5*100/C5</f>
        <v>100</v>
      </c>
      <c r="E5" s="6">
        <f>C5*100/$C$14</f>
        <v>6.25</v>
      </c>
      <c r="F5" s="4">
        <v>15</v>
      </c>
      <c r="G5" s="4">
        <v>12</v>
      </c>
      <c r="H5" s="4">
        <v>3</v>
      </c>
      <c r="I5" s="4"/>
      <c r="J5" s="12">
        <f>K5/$K$14</f>
        <v>2.8118650954896383E-2</v>
      </c>
      <c r="K5" s="14">
        <v>13.84</v>
      </c>
    </row>
    <row r="6" spans="1:11" x14ac:dyDescent="0.25">
      <c r="A6" s="3" t="s">
        <v>28</v>
      </c>
      <c r="B6" s="4"/>
      <c r="C6" s="4">
        <v>1</v>
      </c>
      <c r="D6" s="5">
        <f t="shared" ref="D6:D14" si="0">B6*100/C6</f>
        <v>0</v>
      </c>
      <c r="E6" s="6">
        <f t="shared" ref="E6:E14" si="1">C6*100/$C$14</f>
        <v>2.0833333333333335</v>
      </c>
      <c r="F6" s="4"/>
      <c r="G6" s="4"/>
      <c r="H6" s="4">
        <v>9</v>
      </c>
      <c r="I6" s="4">
        <v>2</v>
      </c>
      <c r="J6" s="12">
        <f t="shared" ref="J6:J14" si="2">K6/$K$14</f>
        <v>3.4538805363673306E-3</v>
      </c>
      <c r="K6" s="14">
        <v>1.7000000000000002</v>
      </c>
    </row>
    <row r="7" spans="1:11" x14ac:dyDescent="0.25">
      <c r="A7" s="3" t="s">
        <v>29</v>
      </c>
      <c r="B7" s="4"/>
      <c r="C7" s="4">
        <v>4</v>
      </c>
      <c r="D7" s="6">
        <f t="shared" si="0"/>
        <v>0</v>
      </c>
      <c r="E7" s="6">
        <f t="shared" si="1"/>
        <v>8.3333333333333339</v>
      </c>
      <c r="F7" s="4"/>
      <c r="G7" s="4"/>
      <c r="H7" s="4">
        <v>6</v>
      </c>
      <c r="I7" s="4"/>
      <c r="J7" s="12">
        <f t="shared" si="2"/>
        <v>1.7066233238520929E-2</v>
      </c>
      <c r="K7" s="14">
        <v>8.4</v>
      </c>
    </row>
    <row r="8" spans="1:11" x14ac:dyDescent="0.25">
      <c r="A8" s="3" t="s">
        <v>15</v>
      </c>
      <c r="B8" s="4">
        <v>5</v>
      </c>
      <c r="C8" s="4">
        <v>9</v>
      </c>
      <c r="D8" s="5">
        <f t="shared" si="0"/>
        <v>55.555555555555557</v>
      </c>
      <c r="E8" s="6">
        <f t="shared" si="1"/>
        <v>18.75</v>
      </c>
      <c r="F8" s="4"/>
      <c r="G8" s="4"/>
      <c r="H8" s="4">
        <v>5</v>
      </c>
      <c r="I8" s="4">
        <v>4</v>
      </c>
      <c r="J8" s="12">
        <f t="shared" si="2"/>
        <v>0.19918732222673716</v>
      </c>
      <c r="K8" s="14">
        <v>98.04000000000002</v>
      </c>
    </row>
    <row r="9" spans="1:11" x14ac:dyDescent="0.25">
      <c r="A9" s="3" t="s">
        <v>16</v>
      </c>
      <c r="B9" s="4">
        <v>3</v>
      </c>
      <c r="C9" s="4">
        <v>3</v>
      </c>
      <c r="D9" s="5">
        <f t="shared" si="0"/>
        <v>100</v>
      </c>
      <c r="E9" s="6">
        <f t="shared" si="1"/>
        <v>6.25</v>
      </c>
      <c r="F9" s="4"/>
      <c r="G9" s="4"/>
      <c r="H9" s="4">
        <v>4</v>
      </c>
      <c r="I9" s="4">
        <v>2</v>
      </c>
      <c r="J9" s="12">
        <f t="shared" si="2"/>
        <v>8.5331166192604641E-2</v>
      </c>
      <c r="K9" s="14">
        <v>42</v>
      </c>
    </row>
    <row r="10" spans="1:11" x14ac:dyDescent="0.25">
      <c r="A10" s="3" t="s">
        <v>26</v>
      </c>
      <c r="B10" s="4"/>
      <c r="C10" s="4">
        <v>1</v>
      </c>
      <c r="D10" s="5">
        <f t="shared" si="0"/>
        <v>0</v>
      </c>
      <c r="E10" s="6">
        <f t="shared" si="1"/>
        <v>2.0833333333333335</v>
      </c>
      <c r="F10" s="4">
        <v>2</v>
      </c>
      <c r="G10" s="4"/>
      <c r="H10" s="4">
        <v>2</v>
      </c>
      <c r="I10" s="4">
        <v>1</v>
      </c>
      <c r="J10" s="12">
        <f t="shared" si="2"/>
        <v>5.1808208045509958E-2</v>
      </c>
      <c r="K10" s="14">
        <v>25.5</v>
      </c>
    </row>
    <row r="11" spans="1:11" x14ac:dyDescent="0.25">
      <c r="A11" s="3" t="s">
        <v>17</v>
      </c>
      <c r="B11" s="4">
        <v>5</v>
      </c>
      <c r="C11" s="4">
        <v>5</v>
      </c>
      <c r="D11" s="5">
        <f t="shared" si="0"/>
        <v>100</v>
      </c>
      <c r="E11" s="6">
        <f t="shared" si="1"/>
        <v>10.416666666666666</v>
      </c>
      <c r="F11" s="4">
        <v>8</v>
      </c>
      <c r="G11" s="4">
        <v>4</v>
      </c>
      <c r="H11" s="4">
        <v>7</v>
      </c>
      <c r="I11" s="4">
        <v>3</v>
      </c>
      <c r="J11" s="12">
        <f t="shared" si="2"/>
        <v>0.18675335229581469</v>
      </c>
      <c r="K11" s="14">
        <v>91.919999999999987</v>
      </c>
    </row>
    <row r="12" spans="1:11" x14ac:dyDescent="0.25">
      <c r="A12" s="3" t="s">
        <v>18</v>
      </c>
      <c r="B12" s="4">
        <v>3</v>
      </c>
      <c r="C12" s="4">
        <v>10</v>
      </c>
      <c r="D12" s="5">
        <f t="shared" si="0"/>
        <v>30</v>
      </c>
      <c r="E12" s="6">
        <f t="shared" si="1"/>
        <v>20.833333333333332</v>
      </c>
      <c r="F12" s="4"/>
      <c r="G12" s="4"/>
      <c r="H12" s="4">
        <v>77</v>
      </c>
      <c r="I12" s="4">
        <v>6</v>
      </c>
      <c r="J12" s="12">
        <f t="shared" si="2"/>
        <v>0.28756603006907766</v>
      </c>
      <c r="K12" s="14">
        <v>141.54000000000002</v>
      </c>
    </row>
    <row r="13" spans="1:11" x14ac:dyDescent="0.25">
      <c r="A13" s="10" t="s">
        <v>20</v>
      </c>
      <c r="B13" s="10">
        <v>12</v>
      </c>
      <c r="C13" s="10">
        <v>12</v>
      </c>
      <c r="D13" s="5">
        <f t="shared" si="0"/>
        <v>100</v>
      </c>
      <c r="E13" s="6">
        <f t="shared" si="1"/>
        <v>25</v>
      </c>
      <c r="F13" s="10">
        <v>39</v>
      </c>
      <c r="G13" s="10">
        <v>25</v>
      </c>
      <c r="H13" s="10">
        <v>19</v>
      </c>
      <c r="I13" s="10">
        <v>7</v>
      </c>
      <c r="J13" s="12">
        <f t="shared" si="2"/>
        <v>0.14071515644047133</v>
      </c>
      <c r="K13" s="14">
        <v>69.259999999999991</v>
      </c>
    </row>
    <row r="14" spans="1:11" x14ac:dyDescent="0.25">
      <c r="A14" s="10" t="s">
        <v>21</v>
      </c>
      <c r="B14" s="10">
        <v>31</v>
      </c>
      <c r="C14" s="10">
        <v>48</v>
      </c>
      <c r="D14" s="5">
        <f t="shared" si="0"/>
        <v>64.583333333333329</v>
      </c>
      <c r="E14" s="6">
        <f t="shared" si="1"/>
        <v>100</v>
      </c>
      <c r="F14" s="10">
        <v>64</v>
      </c>
      <c r="G14" s="10">
        <v>41</v>
      </c>
      <c r="H14" s="10">
        <v>132</v>
      </c>
      <c r="I14" s="10">
        <v>25</v>
      </c>
      <c r="J14" s="12">
        <f t="shared" si="2"/>
        <v>1</v>
      </c>
      <c r="K14" s="14">
        <v>492.2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Docencia</vt:lpstr>
      <vt:lpstr>Doble Grado enfermería+fisioter</vt:lpstr>
      <vt:lpstr>Grado en enfermería</vt:lpstr>
      <vt:lpstr>Grado en fisioterapia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2021-08-30T11:46:41Z</dcterms:modified>
</cp:coreProperties>
</file>