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tadisticas\ENCUESTAS\Encuestas 2020\CLIMA PDI\"/>
    </mc:Choice>
  </mc:AlternateContent>
  <bookViews>
    <workbookView xWindow="0" yWindow="0" windowWidth="28800" windowHeight="11700" tabRatio="917" activeTab="3"/>
  </bookViews>
  <sheets>
    <sheet name="SEGMENTACIÓN POBLACIÓN" sheetId="1" r:id="rId1"/>
    <sheet name="INDICE" sheetId="15" r:id="rId2"/>
    <sheet name="I. DESEMPEÑO DEL PUESTO DE TRAB" sheetId="3" r:id="rId3"/>
    <sheet name="II. CONDICIONES DESRROLLO PUEST" sheetId="4" r:id="rId4"/>
    <sheet name="III PARTICIPACION" sheetId="5" r:id="rId5"/>
    <sheet name="IV. FORMACIÓN EVALUACIÓN" sheetId="6" r:id="rId6"/>
    <sheet name="V. RELACIONES INTERNAS DE TRABA" sheetId="7" r:id="rId7"/>
    <sheet name="VI. COMUNICACIÓN DESARRLLO TRAB" sheetId="8" r:id="rId8"/>
    <sheet name="VII. PROMOCIÓN Y DESARROLLO CAR" sheetId="9" r:id="rId9"/>
    <sheet name="VIII.RECOMPENSAS, RECONOCIMIENT" sheetId="10" r:id="rId10"/>
    <sheet name="IX. VALORACIÓN GENERAL." sheetId="12" r:id="rId11"/>
    <sheet name="X. EVALUACIÓN DE LA ACCIÓN LIDE" sheetId="13" r:id="rId12"/>
    <sheet name="XI. OPINIÓN GENERAL INSTITUCION" sheetId="11" r:id="rId13"/>
    <sheet name="XII. OPINIÓN GENERAL ENCUESTA" sheetId="14" r:id="rId14"/>
  </sheets>
  <definedNames>
    <definedName name="_xlnm.Print_Area" localSheetId="2">'I. DESEMPEÑO DEL PUESTO DE TRAB'!$A$1:$AJ$155</definedName>
    <definedName name="_xlnm.Print_Area" localSheetId="1">INDICE!$A$1:$J$25</definedName>
    <definedName name="_xlnm.Print_Area" localSheetId="0">'SEGMENTACIÓN POBLACIÓN'!$A$1:$AL$119</definedName>
    <definedName name="_xlnm.Print_Area" localSheetId="6">'V. RELACIONES INTERNAS DE TRABA'!$A$1:$AD$37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2" i="1" l="1"/>
  <c r="AB33" i="1"/>
  <c r="E105" i="1" l="1"/>
  <c r="E106" i="1"/>
  <c r="E107" i="1"/>
  <c r="E108" i="1"/>
  <c r="E109" i="1"/>
  <c r="E110" i="1"/>
  <c r="E111" i="1"/>
  <c r="E104" i="1"/>
  <c r="E112" i="1" s="1"/>
  <c r="B105" i="1"/>
  <c r="B106" i="1"/>
  <c r="B107" i="1"/>
  <c r="B108" i="1"/>
  <c r="B109" i="1"/>
  <c r="B110" i="1"/>
  <c r="B111" i="1"/>
  <c r="B112" i="1"/>
  <c r="B104" i="1"/>
  <c r="I76" i="1"/>
  <c r="I77" i="1"/>
  <c r="I78" i="1"/>
  <c r="I79" i="1"/>
  <c r="I80" i="1"/>
  <c r="I81" i="1"/>
  <c r="I82" i="1"/>
  <c r="I83" i="1"/>
  <c r="I84" i="1"/>
  <c r="I85" i="1"/>
  <c r="I86" i="1"/>
  <c r="I87" i="1"/>
  <c r="I88" i="1"/>
  <c r="I89" i="1"/>
  <c r="I90" i="1"/>
  <c r="I91" i="1"/>
  <c r="I75" i="1"/>
  <c r="E92" i="1"/>
  <c r="E76" i="1"/>
  <c r="E77" i="1"/>
  <c r="E78" i="1"/>
  <c r="E79" i="1"/>
  <c r="E80" i="1"/>
  <c r="E81" i="1"/>
  <c r="E82" i="1"/>
  <c r="E83" i="1"/>
  <c r="E84" i="1"/>
  <c r="E85" i="1"/>
  <c r="E86" i="1"/>
  <c r="E87" i="1"/>
  <c r="E88" i="1"/>
  <c r="E89" i="1"/>
  <c r="E90" i="1"/>
  <c r="E91" i="1"/>
  <c r="E75" i="1"/>
  <c r="F76" i="1"/>
  <c r="F77" i="1"/>
  <c r="F78" i="1"/>
  <c r="F79" i="1"/>
  <c r="F80" i="1"/>
  <c r="F81" i="1"/>
  <c r="F82" i="1"/>
  <c r="F83" i="1"/>
  <c r="F84" i="1"/>
  <c r="F85" i="1"/>
  <c r="F86" i="1"/>
  <c r="F87" i="1"/>
  <c r="F88" i="1"/>
  <c r="F89" i="1"/>
  <c r="F90" i="1"/>
  <c r="F91" i="1"/>
  <c r="F75" i="1"/>
  <c r="B76" i="1"/>
  <c r="B77" i="1"/>
  <c r="B78" i="1"/>
  <c r="B79" i="1"/>
  <c r="B80" i="1"/>
  <c r="B81" i="1"/>
  <c r="B82" i="1"/>
  <c r="B83" i="1"/>
  <c r="B84" i="1"/>
  <c r="B85" i="1"/>
  <c r="B86" i="1"/>
  <c r="B87" i="1"/>
  <c r="B88" i="1"/>
  <c r="B89" i="1"/>
  <c r="B90" i="1"/>
  <c r="B91" i="1"/>
  <c r="B92" i="1"/>
  <c r="B75" i="1"/>
  <c r="M55" i="1"/>
  <c r="M56" i="1"/>
  <c r="M57" i="1"/>
  <c r="M58" i="1"/>
  <c r="M59" i="1"/>
  <c r="M60" i="1"/>
  <c r="M61" i="1"/>
  <c r="M54" i="1"/>
  <c r="P55" i="1"/>
  <c r="P56" i="1"/>
  <c r="P57" i="1"/>
  <c r="P58" i="1"/>
  <c r="P59" i="1"/>
  <c r="P60" i="1"/>
  <c r="P54" i="1"/>
  <c r="B55" i="1"/>
  <c r="B56" i="1"/>
  <c r="B57" i="1"/>
  <c r="B54" i="1"/>
  <c r="E55" i="1"/>
  <c r="E56" i="1"/>
  <c r="E57" i="1"/>
  <c r="E54" i="1"/>
  <c r="N33" i="1"/>
  <c r="N32" i="1"/>
  <c r="C33" i="1"/>
  <c r="C32" i="1"/>
  <c r="P61" i="1" l="1"/>
  <c r="E58" i="1"/>
  <c r="AG18" i="14"/>
  <c r="AH18" i="14"/>
  <c r="AI18" i="14"/>
  <c r="AF18" i="14"/>
  <c r="R18" i="14"/>
  <c r="S18" i="14"/>
  <c r="T18" i="14"/>
  <c r="U18" i="14"/>
  <c r="V18" i="14"/>
  <c r="Q18" i="14"/>
  <c r="AG18" i="11"/>
  <c r="AH18" i="11"/>
  <c r="AI18" i="11"/>
  <c r="AG19" i="11"/>
  <c r="AH19" i="11"/>
  <c r="AI19" i="11"/>
  <c r="AG20" i="11"/>
  <c r="AH20" i="11"/>
  <c r="AI20" i="11"/>
  <c r="AG21" i="11"/>
  <c r="AH21" i="11"/>
  <c r="AI21" i="11"/>
  <c r="AG22" i="11"/>
  <c r="AH22" i="11"/>
  <c r="AI22" i="11"/>
  <c r="AG23" i="11"/>
  <c r="AH23" i="11"/>
  <c r="AI23" i="11"/>
  <c r="AF19" i="11"/>
  <c r="AF20" i="11"/>
  <c r="AF21" i="11"/>
  <c r="AF22" i="11"/>
  <c r="AF23" i="11"/>
  <c r="AF18" i="11"/>
  <c r="R18" i="11"/>
  <c r="S18" i="11"/>
  <c r="T18" i="11"/>
  <c r="U18" i="11"/>
  <c r="V18" i="11"/>
  <c r="R19" i="11"/>
  <c r="S19" i="11"/>
  <c r="T19" i="11"/>
  <c r="U19" i="11"/>
  <c r="V19" i="11"/>
  <c r="R20" i="11"/>
  <c r="S20" i="11"/>
  <c r="T20" i="11"/>
  <c r="U20" i="11"/>
  <c r="V20" i="11"/>
  <c r="R21" i="11"/>
  <c r="S21" i="11"/>
  <c r="T21" i="11"/>
  <c r="U21" i="11"/>
  <c r="V21" i="11"/>
  <c r="R22" i="11"/>
  <c r="S22" i="11"/>
  <c r="T22" i="11"/>
  <c r="U22" i="11"/>
  <c r="V22" i="11"/>
  <c r="R23" i="11"/>
  <c r="S23" i="11"/>
  <c r="T23" i="11"/>
  <c r="U23" i="11"/>
  <c r="V23" i="11"/>
  <c r="Q19" i="11"/>
  <c r="Q20" i="11"/>
  <c r="Q21" i="11"/>
  <c r="Q22" i="11"/>
  <c r="Q23" i="11"/>
  <c r="Q18" i="11"/>
  <c r="AG36" i="13"/>
  <c r="AH36" i="13"/>
  <c r="AI36" i="13"/>
  <c r="AG37" i="13"/>
  <c r="AH37" i="13"/>
  <c r="AI37" i="13"/>
  <c r="AG38" i="13"/>
  <c r="AH38" i="13"/>
  <c r="AI38" i="13"/>
  <c r="AG39" i="13"/>
  <c r="AH39" i="13"/>
  <c r="AI39" i="13"/>
  <c r="AG40" i="13"/>
  <c r="AH40" i="13"/>
  <c r="AI40" i="13"/>
  <c r="AG41" i="13"/>
  <c r="AH41" i="13"/>
  <c r="AI41" i="13"/>
  <c r="AG42" i="13"/>
  <c r="AH42" i="13"/>
  <c r="AI42" i="13"/>
  <c r="AF37" i="13"/>
  <c r="AF38" i="13"/>
  <c r="AF39" i="13"/>
  <c r="AF40" i="13"/>
  <c r="AF41" i="13"/>
  <c r="AF42" i="13"/>
  <c r="AF36" i="13"/>
  <c r="R36" i="13"/>
  <c r="S36" i="13"/>
  <c r="T36" i="13"/>
  <c r="U36" i="13"/>
  <c r="V36" i="13"/>
  <c r="R37" i="13"/>
  <c r="S37" i="13"/>
  <c r="T37" i="13"/>
  <c r="U37" i="13"/>
  <c r="V37" i="13"/>
  <c r="R38" i="13"/>
  <c r="S38" i="13"/>
  <c r="T38" i="13"/>
  <c r="U38" i="13"/>
  <c r="V38" i="13"/>
  <c r="R39" i="13"/>
  <c r="S39" i="13"/>
  <c r="T39" i="13"/>
  <c r="U39" i="13"/>
  <c r="V39" i="13"/>
  <c r="R40" i="13"/>
  <c r="S40" i="13"/>
  <c r="T40" i="13"/>
  <c r="U40" i="13"/>
  <c r="V40" i="13"/>
  <c r="R41" i="13"/>
  <c r="S41" i="13"/>
  <c r="T41" i="13"/>
  <c r="U41" i="13"/>
  <c r="V41" i="13"/>
  <c r="R42" i="13"/>
  <c r="S42" i="13"/>
  <c r="T42" i="13"/>
  <c r="U42" i="13"/>
  <c r="V42" i="13"/>
  <c r="Q37" i="13"/>
  <c r="Q38" i="13"/>
  <c r="Q39" i="13"/>
  <c r="Q40" i="13"/>
  <c r="Q41" i="13"/>
  <c r="Q42" i="13"/>
  <c r="Q36" i="13"/>
  <c r="AG27" i="13"/>
  <c r="AH27" i="13"/>
  <c r="AI27" i="13"/>
  <c r="AG28" i="13"/>
  <c r="AH28" i="13"/>
  <c r="AI28" i="13"/>
  <c r="AG29" i="13"/>
  <c r="AH29" i="13"/>
  <c r="AI29" i="13"/>
  <c r="AF28" i="13"/>
  <c r="AF29" i="13"/>
  <c r="AF27" i="13"/>
  <c r="R27" i="13"/>
  <c r="S27" i="13"/>
  <c r="T27" i="13"/>
  <c r="U27" i="13"/>
  <c r="V27" i="13"/>
  <c r="R28" i="13"/>
  <c r="S28" i="13"/>
  <c r="T28" i="13"/>
  <c r="U28" i="13"/>
  <c r="V28" i="13"/>
  <c r="R29" i="13"/>
  <c r="S29" i="13"/>
  <c r="T29" i="13"/>
  <c r="U29" i="13"/>
  <c r="V29" i="13"/>
  <c r="Q28" i="13"/>
  <c r="Q29" i="13"/>
  <c r="Q27" i="13"/>
  <c r="AG17" i="13"/>
  <c r="AH17" i="13"/>
  <c r="AI17" i="13"/>
  <c r="AG18" i="13"/>
  <c r="AH18" i="13"/>
  <c r="AI18" i="13"/>
  <c r="AG19" i="13"/>
  <c r="AH19" i="13"/>
  <c r="AI19" i="13"/>
  <c r="AF18" i="13"/>
  <c r="AF19" i="13"/>
  <c r="AF17" i="13"/>
  <c r="R17" i="13"/>
  <c r="S17" i="13"/>
  <c r="T17" i="13"/>
  <c r="U17" i="13"/>
  <c r="V17" i="13"/>
  <c r="R18" i="13"/>
  <c r="S18" i="13"/>
  <c r="T18" i="13"/>
  <c r="U18" i="13"/>
  <c r="V18" i="13"/>
  <c r="R19" i="13"/>
  <c r="S19" i="13"/>
  <c r="T19" i="13"/>
  <c r="U19" i="13"/>
  <c r="V19" i="13"/>
  <c r="Q18" i="13"/>
  <c r="Q19" i="13"/>
  <c r="Q17" i="13"/>
  <c r="AE20" i="12"/>
  <c r="AF20" i="12"/>
  <c r="AG20" i="12"/>
  <c r="AE21" i="12"/>
  <c r="AF21" i="12"/>
  <c r="AG21" i="12"/>
  <c r="AE22" i="12"/>
  <c r="AF22" i="12"/>
  <c r="AG22" i="12"/>
  <c r="AE23" i="12"/>
  <c r="AF23" i="12"/>
  <c r="AG23" i="12"/>
  <c r="AE24" i="12"/>
  <c r="AF24" i="12"/>
  <c r="AG24" i="12"/>
  <c r="AE25" i="12"/>
  <c r="AF25" i="12"/>
  <c r="AG25" i="12"/>
  <c r="AD21" i="12"/>
  <c r="AD22" i="12"/>
  <c r="AD23" i="12"/>
  <c r="AD24" i="12"/>
  <c r="AD25" i="12"/>
  <c r="AD20" i="12"/>
  <c r="P20" i="12"/>
  <c r="Q20" i="12"/>
  <c r="R20" i="12"/>
  <c r="S20" i="12"/>
  <c r="T20" i="12"/>
  <c r="P21" i="12"/>
  <c r="Q21" i="12"/>
  <c r="R21" i="12"/>
  <c r="S21" i="12"/>
  <c r="T21" i="12"/>
  <c r="P22" i="12"/>
  <c r="Q22" i="12"/>
  <c r="R22" i="12"/>
  <c r="S22" i="12"/>
  <c r="T22" i="12"/>
  <c r="P23" i="12"/>
  <c r="Q23" i="12"/>
  <c r="R23" i="12"/>
  <c r="S23" i="12"/>
  <c r="T23" i="12"/>
  <c r="P24" i="12"/>
  <c r="Q24" i="12"/>
  <c r="R24" i="12"/>
  <c r="S24" i="12"/>
  <c r="T24" i="12"/>
  <c r="P25" i="12"/>
  <c r="Q25" i="12"/>
  <c r="R25" i="12"/>
  <c r="S25" i="12"/>
  <c r="T25" i="12"/>
  <c r="O21" i="12"/>
  <c r="O22" i="12"/>
  <c r="O23" i="12"/>
  <c r="O24" i="12"/>
  <c r="O25" i="12"/>
  <c r="O20" i="12"/>
  <c r="AG18" i="10"/>
  <c r="AH18" i="10"/>
  <c r="AI18" i="10"/>
  <c r="AG19" i="10"/>
  <c r="AH19" i="10"/>
  <c r="AI19" i="10"/>
  <c r="AG20" i="10"/>
  <c r="AH20" i="10"/>
  <c r="AI20" i="10"/>
  <c r="AG21" i="10"/>
  <c r="AH21" i="10"/>
  <c r="AI21" i="10"/>
  <c r="AG22" i="10"/>
  <c r="AH22" i="10"/>
  <c r="AI22" i="10"/>
  <c r="AG23" i="10"/>
  <c r="AH23" i="10"/>
  <c r="AI23" i="10"/>
  <c r="AF19" i="10"/>
  <c r="AF20" i="10"/>
  <c r="AF21" i="10"/>
  <c r="AF22" i="10"/>
  <c r="AF23" i="10"/>
  <c r="AF18" i="10"/>
  <c r="R18" i="10"/>
  <c r="S18" i="10"/>
  <c r="T18" i="10"/>
  <c r="U18" i="10"/>
  <c r="V18" i="10"/>
  <c r="R19" i="10"/>
  <c r="S19" i="10"/>
  <c r="T19" i="10"/>
  <c r="U19" i="10"/>
  <c r="V19" i="10"/>
  <c r="R20" i="10"/>
  <c r="S20" i="10"/>
  <c r="T20" i="10"/>
  <c r="U20" i="10"/>
  <c r="V20" i="10"/>
  <c r="R21" i="10"/>
  <c r="S21" i="10"/>
  <c r="T21" i="10"/>
  <c r="U21" i="10"/>
  <c r="V21" i="10"/>
  <c r="R22" i="10"/>
  <c r="S22" i="10"/>
  <c r="T22" i="10"/>
  <c r="U22" i="10"/>
  <c r="V22" i="10"/>
  <c r="R23" i="10"/>
  <c r="S23" i="10"/>
  <c r="T23" i="10"/>
  <c r="U23" i="10"/>
  <c r="V23" i="10"/>
  <c r="Q19" i="10"/>
  <c r="Q20" i="10"/>
  <c r="Q21" i="10"/>
  <c r="Q22" i="10"/>
  <c r="Q23" i="10"/>
  <c r="Q18" i="10"/>
  <c r="AG18" i="9"/>
  <c r="AH18" i="9"/>
  <c r="AI18" i="9"/>
  <c r="AG19" i="9"/>
  <c r="AH19" i="9"/>
  <c r="AI19" i="9"/>
  <c r="AG20" i="9"/>
  <c r="AH20" i="9"/>
  <c r="AI20" i="9"/>
  <c r="AG21" i="9"/>
  <c r="AH21" i="9"/>
  <c r="AI21" i="9"/>
  <c r="AG22" i="9"/>
  <c r="AH22" i="9"/>
  <c r="AI22" i="9"/>
  <c r="AG23" i="9"/>
  <c r="AH23" i="9"/>
  <c r="AI23" i="9"/>
  <c r="AF19" i="9"/>
  <c r="AF20" i="9"/>
  <c r="AF21" i="9"/>
  <c r="AF22" i="9"/>
  <c r="AF23" i="9"/>
  <c r="AF18" i="9"/>
  <c r="R18" i="9"/>
  <c r="S18" i="9"/>
  <c r="T18" i="9"/>
  <c r="U18" i="9"/>
  <c r="V18" i="9"/>
  <c r="R19" i="9"/>
  <c r="S19" i="9"/>
  <c r="T19" i="9"/>
  <c r="U19" i="9"/>
  <c r="V19" i="9"/>
  <c r="R20" i="9"/>
  <c r="S20" i="9"/>
  <c r="T20" i="9"/>
  <c r="U20" i="9"/>
  <c r="V20" i="9"/>
  <c r="R21" i="9"/>
  <c r="S21" i="9"/>
  <c r="T21" i="9"/>
  <c r="U21" i="9"/>
  <c r="V21" i="9"/>
  <c r="R22" i="9"/>
  <c r="S22" i="9"/>
  <c r="T22" i="9"/>
  <c r="U22" i="9"/>
  <c r="V22" i="9"/>
  <c r="R23" i="9"/>
  <c r="S23" i="9"/>
  <c r="T23" i="9"/>
  <c r="U23" i="9"/>
  <c r="V23" i="9"/>
  <c r="Q23" i="9"/>
  <c r="Q19" i="9"/>
  <c r="Q20" i="9"/>
  <c r="Q21" i="9"/>
  <c r="Q22" i="9"/>
  <c r="Q18" i="9"/>
  <c r="AE20" i="8"/>
  <c r="AF20" i="8"/>
  <c r="AG20" i="8"/>
  <c r="AE21" i="8"/>
  <c r="AF21" i="8"/>
  <c r="AG21" i="8"/>
  <c r="AE22" i="8"/>
  <c r="AF22" i="8"/>
  <c r="AG22" i="8"/>
  <c r="AE23" i="8"/>
  <c r="AF23" i="8"/>
  <c r="AG23" i="8"/>
  <c r="AE24" i="8"/>
  <c r="AF24" i="8"/>
  <c r="AG24" i="8"/>
  <c r="AE25" i="8"/>
  <c r="AF25" i="8"/>
  <c r="AG25" i="8"/>
  <c r="AD21" i="8"/>
  <c r="AD22" i="8"/>
  <c r="AD23" i="8"/>
  <c r="AD24" i="8"/>
  <c r="AD25" i="8"/>
  <c r="AD20" i="8"/>
  <c r="P20" i="8"/>
  <c r="Q20" i="8"/>
  <c r="R20" i="8"/>
  <c r="S20" i="8"/>
  <c r="T20" i="8"/>
  <c r="P21" i="8"/>
  <c r="Q21" i="8"/>
  <c r="R21" i="8"/>
  <c r="S21" i="8"/>
  <c r="T21" i="8"/>
  <c r="P22" i="8"/>
  <c r="Q22" i="8"/>
  <c r="R22" i="8"/>
  <c r="S22" i="8"/>
  <c r="T22" i="8"/>
  <c r="P23" i="8"/>
  <c r="Q23" i="8"/>
  <c r="R23" i="8"/>
  <c r="S23" i="8"/>
  <c r="T23" i="8"/>
  <c r="P24" i="8"/>
  <c r="Q24" i="8"/>
  <c r="R24" i="8"/>
  <c r="S24" i="8"/>
  <c r="T24" i="8"/>
  <c r="P25" i="8"/>
  <c r="Q25" i="8"/>
  <c r="R25" i="8"/>
  <c r="S25" i="8"/>
  <c r="T25" i="8"/>
  <c r="O21" i="8"/>
  <c r="O22" i="8"/>
  <c r="O23" i="8"/>
  <c r="O24" i="8"/>
  <c r="O25" i="8"/>
  <c r="O20" i="8"/>
  <c r="AB19" i="7"/>
  <c r="AC19" i="7"/>
  <c r="AD19" i="7"/>
  <c r="AB20" i="7"/>
  <c r="AC20" i="7"/>
  <c r="AD20" i="7"/>
  <c r="AB21" i="7"/>
  <c r="AC21" i="7"/>
  <c r="AD21" i="7"/>
  <c r="AB22" i="7"/>
  <c r="AC22" i="7"/>
  <c r="AD22" i="7"/>
  <c r="AA20" i="7"/>
  <c r="AA21" i="7"/>
  <c r="AA22" i="7"/>
  <c r="AA19" i="7"/>
  <c r="M19" i="7"/>
  <c r="N19" i="7"/>
  <c r="O19" i="7"/>
  <c r="P19" i="7"/>
  <c r="Q19" i="7"/>
  <c r="M20" i="7"/>
  <c r="N20" i="7"/>
  <c r="O20" i="7"/>
  <c r="P20" i="7"/>
  <c r="Q20" i="7"/>
  <c r="M21" i="7"/>
  <c r="N21" i="7"/>
  <c r="O21" i="7"/>
  <c r="P21" i="7"/>
  <c r="Q21" i="7"/>
  <c r="M22" i="7"/>
  <c r="N22" i="7"/>
  <c r="O22" i="7"/>
  <c r="P22" i="7"/>
  <c r="Q22" i="7"/>
  <c r="L20" i="7"/>
  <c r="L21" i="7"/>
  <c r="L22" i="7"/>
  <c r="L19" i="7"/>
  <c r="AF18" i="6"/>
  <c r="AG18" i="6"/>
  <c r="AH18" i="6"/>
  <c r="AF19" i="6"/>
  <c r="AG19" i="6"/>
  <c r="AH19" i="6"/>
  <c r="AF20" i="6"/>
  <c r="AG20" i="6"/>
  <c r="AH20" i="6"/>
  <c r="AF21" i="6"/>
  <c r="AG21" i="6"/>
  <c r="AH21" i="6"/>
  <c r="AF22" i="6"/>
  <c r="AG22" i="6"/>
  <c r="AH22" i="6"/>
  <c r="AF23" i="6"/>
  <c r="AG23" i="6"/>
  <c r="AH23" i="6"/>
  <c r="AF24" i="6"/>
  <c r="AG24" i="6"/>
  <c r="AH24" i="6"/>
  <c r="AE19" i="6"/>
  <c r="AE20" i="6"/>
  <c r="AE21" i="6"/>
  <c r="AE22" i="6"/>
  <c r="AE23" i="6"/>
  <c r="AE24" i="6"/>
  <c r="AE18" i="6"/>
  <c r="Q18" i="6"/>
  <c r="R18" i="6"/>
  <c r="S18" i="6"/>
  <c r="T18" i="6"/>
  <c r="U18" i="6"/>
  <c r="Q19" i="6"/>
  <c r="R19" i="6"/>
  <c r="S19" i="6"/>
  <c r="T19" i="6"/>
  <c r="U19" i="6"/>
  <c r="Q20" i="6"/>
  <c r="R20" i="6"/>
  <c r="S20" i="6"/>
  <c r="T20" i="6"/>
  <c r="U20" i="6"/>
  <c r="Q21" i="6"/>
  <c r="R21" i="6"/>
  <c r="S21" i="6"/>
  <c r="T21" i="6"/>
  <c r="U21" i="6"/>
  <c r="Q22" i="6"/>
  <c r="R22" i="6"/>
  <c r="S22" i="6"/>
  <c r="T22" i="6"/>
  <c r="U22" i="6"/>
  <c r="Q23" i="6"/>
  <c r="R23" i="6"/>
  <c r="S23" i="6"/>
  <c r="T23" i="6"/>
  <c r="U23" i="6"/>
  <c r="Q24" i="6"/>
  <c r="R24" i="6"/>
  <c r="S24" i="6"/>
  <c r="T24" i="6"/>
  <c r="U24" i="6"/>
  <c r="P19" i="6"/>
  <c r="P20" i="6"/>
  <c r="P21" i="6"/>
  <c r="P22" i="6"/>
  <c r="P23" i="6"/>
  <c r="P24" i="6"/>
  <c r="P18" i="6"/>
  <c r="AF15" i="5"/>
  <c r="AG15" i="5"/>
  <c r="AH15" i="5"/>
  <c r="AF16" i="5"/>
  <c r="AG16" i="5"/>
  <c r="AH16" i="5"/>
  <c r="AF17" i="5"/>
  <c r="AG17" i="5"/>
  <c r="AH17" i="5"/>
  <c r="AF18" i="5"/>
  <c r="AG18" i="5"/>
  <c r="AH18" i="5"/>
  <c r="AE16" i="5"/>
  <c r="AE17" i="5"/>
  <c r="AE18" i="5"/>
  <c r="AE15" i="5"/>
  <c r="Q15" i="5"/>
  <c r="R15" i="5"/>
  <c r="S15" i="5"/>
  <c r="T15" i="5"/>
  <c r="U15" i="5"/>
  <c r="Q16" i="5"/>
  <c r="R16" i="5"/>
  <c r="S16" i="5"/>
  <c r="T16" i="5"/>
  <c r="U16" i="5"/>
  <c r="Q17" i="5"/>
  <c r="R17" i="5"/>
  <c r="S17" i="5"/>
  <c r="T17" i="5"/>
  <c r="U17" i="5"/>
  <c r="Q18" i="5"/>
  <c r="R18" i="5"/>
  <c r="S18" i="5"/>
  <c r="T18" i="5"/>
  <c r="U18" i="5"/>
  <c r="P16" i="5"/>
  <c r="P17" i="5"/>
  <c r="P18" i="5"/>
  <c r="P15" i="5"/>
  <c r="AG28" i="4"/>
  <c r="AH28" i="4"/>
  <c r="AI28" i="4"/>
  <c r="AG29" i="4"/>
  <c r="AH29" i="4"/>
  <c r="AI29" i="4"/>
  <c r="AG30" i="4"/>
  <c r="AH30" i="4"/>
  <c r="AI30" i="4"/>
  <c r="AG31" i="4"/>
  <c r="AH31" i="4"/>
  <c r="AI31" i="4"/>
  <c r="AG32" i="4"/>
  <c r="AH32" i="4"/>
  <c r="AI32" i="4"/>
  <c r="AG33" i="4"/>
  <c r="AH33" i="4"/>
  <c r="AI33" i="4"/>
  <c r="AG34" i="4"/>
  <c r="AH34" i="4"/>
  <c r="AI34" i="4"/>
  <c r="AG35" i="4"/>
  <c r="AH35" i="4"/>
  <c r="AI35" i="4"/>
  <c r="AF29" i="4"/>
  <c r="AF30" i="4"/>
  <c r="AF31" i="4"/>
  <c r="AF32" i="4"/>
  <c r="AF33" i="4"/>
  <c r="AF34" i="4"/>
  <c r="AF35" i="4"/>
  <c r="AF28" i="4"/>
  <c r="AF21" i="4"/>
  <c r="AG21" i="4"/>
  <c r="AH21" i="4"/>
  <c r="AI21" i="4"/>
  <c r="AF22" i="4"/>
  <c r="AG22" i="4"/>
  <c r="AH22" i="4"/>
  <c r="AI22" i="4"/>
  <c r="AG20" i="4"/>
  <c r="AH20" i="4"/>
  <c r="AI20" i="4"/>
  <c r="AF20" i="4"/>
  <c r="R28" i="4"/>
  <c r="S28" i="4"/>
  <c r="T28" i="4"/>
  <c r="U28" i="4"/>
  <c r="V28" i="4"/>
  <c r="R29" i="4"/>
  <c r="S29" i="4"/>
  <c r="T29" i="4"/>
  <c r="U29" i="4"/>
  <c r="V29" i="4"/>
  <c r="R30" i="4"/>
  <c r="S30" i="4"/>
  <c r="T30" i="4"/>
  <c r="U30" i="4"/>
  <c r="V30" i="4"/>
  <c r="R31" i="4"/>
  <c r="S31" i="4"/>
  <c r="T31" i="4"/>
  <c r="U31" i="4"/>
  <c r="V31" i="4"/>
  <c r="R32" i="4"/>
  <c r="S32" i="4"/>
  <c r="T32" i="4"/>
  <c r="U32" i="4"/>
  <c r="V32" i="4"/>
  <c r="R33" i="4"/>
  <c r="S33" i="4"/>
  <c r="T33" i="4"/>
  <c r="U33" i="4"/>
  <c r="V33" i="4"/>
  <c r="R34" i="4"/>
  <c r="S34" i="4"/>
  <c r="T34" i="4"/>
  <c r="U34" i="4"/>
  <c r="V34" i="4"/>
  <c r="R35" i="4"/>
  <c r="S35" i="4"/>
  <c r="T35" i="4"/>
  <c r="U35" i="4"/>
  <c r="V35" i="4"/>
  <c r="Q29" i="4"/>
  <c r="Q30" i="4"/>
  <c r="Q31" i="4"/>
  <c r="Q32" i="4"/>
  <c r="Q33" i="4"/>
  <c r="Q34" i="4"/>
  <c r="Q35" i="4"/>
  <c r="Q28" i="4"/>
  <c r="R20" i="4"/>
  <c r="S20" i="4"/>
  <c r="T20" i="4"/>
  <c r="U20" i="4"/>
  <c r="V20" i="4"/>
  <c r="R21" i="4"/>
  <c r="S21" i="4"/>
  <c r="T21" i="4"/>
  <c r="U21" i="4"/>
  <c r="V21" i="4"/>
  <c r="R22" i="4"/>
  <c r="S22" i="4"/>
  <c r="T22" i="4"/>
  <c r="U22" i="4"/>
  <c r="V22" i="4"/>
  <c r="Q21" i="4"/>
  <c r="Q22" i="4"/>
  <c r="Q20" i="4"/>
  <c r="AH48" i="3"/>
  <c r="AI48" i="3"/>
  <c r="AJ48" i="3"/>
  <c r="AH49" i="3"/>
  <c r="AI49" i="3"/>
  <c r="AJ49" i="3"/>
  <c r="AH50" i="3"/>
  <c r="AI50" i="3"/>
  <c r="AJ50" i="3"/>
  <c r="AH51" i="3"/>
  <c r="AI51" i="3"/>
  <c r="AJ51" i="3"/>
  <c r="AG49" i="3"/>
  <c r="AG50" i="3"/>
  <c r="AG51" i="3"/>
  <c r="AG48" i="3"/>
  <c r="AG34" i="3"/>
  <c r="AH34" i="3"/>
  <c r="AI34" i="3"/>
  <c r="AJ34" i="3"/>
  <c r="AG35" i="3"/>
  <c r="AH35" i="3"/>
  <c r="AI35" i="3"/>
  <c r="AJ35" i="3"/>
  <c r="AG36" i="3"/>
  <c r="AH36" i="3"/>
  <c r="AI36" i="3"/>
  <c r="AJ36" i="3"/>
  <c r="AG37" i="3"/>
  <c r="AH37" i="3"/>
  <c r="AI37" i="3"/>
  <c r="AJ37" i="3"/>
  <c r="AG38" i="3"/>
  <c r="AH38" i="3"/>
  <c r="AI38" i="3"/>
  <c r="AJ38" i="3"/>
  <c r="AG39" i="3"/>
  <c r="AH39" i="3"/>
  <c r="AI39" i="3"/>
  <c r="AJ39" i="3"/>
  <c r="AG40" i="3"/>
  <c r="AH40" i="3"/>
  <c r="AI40" i="3"/>
  <c r="AJ40" i="3"/>
  <c r="AG41" i="3"/>
  <c r="AH41" i="3"/>
  <c r="AI41" i="3"/>
  <c r="AJ41" i="3"/>
  <c r="AJ33" i="3"/>
  <c r="AI33" i="3"/>
  <c r="AH33" i="3"/>
  <c r="AG33" i="3"/>
  <c r="AG17" i="3"/>
  <c r="AH17" i="3"/>
  <c r="AI17" i="3"/>
  <c r="AJ17" i="3"/>
  <c r="AG18" i="3"/>
  <c r="AH18" i="3"/>
  <c r="AI18" i="3"/>
  <c r="AJ18" i="3"/>
  <c r="AG19" i="3"/>
  <c r="AH19" i="3"/>
  <c r="AI19" i="3"/>
  <c r="AJ19" i="3"/>
  <c r="AG20" i="3"/>
  <c r="AH20" i="3"/>
  <c r="AI20" i="3"/>
  <c r="AJ20" i="3"/>
  <c r="AG21" i="3"/>
  <c r="AH21" i="3"/>
  <c r="AI21" i="3"/>
  <c r="AJ21" i="3"/>
  <c r="AG22" i="3"/>
  <c r="AH22" i="3"/>
  <c r="AI22" i="3"/>
  <c r="AJ22" i="3"/>
  <c r="AG23" i="3"/>
  <c r="AH23" i="3"/>
  <c r="AI23" i="3"/>
  <c r="AJ23" i="3"/>
  <c r="AG24" i="3"/>
  <c r="AH24" i="3"/>
  <c r="AI24" i="3"/>
  <c r="AJ24" i="3"/>
  <c r="AG25" i="3"/>
  <c r="AH25" i="3"/>
  <c r="AI25" i="3"/>
  <c r="AJ25" i="3"/>
  <c r="AG26" i="3"/>
  <c r="AH26" i="3"/>
  <c r="AI26" i="3"/>
  <c r="AJ26" i="3"/>
  <c r="AG27" i="3"/>
  <c r="AH27" i="3"/>
  <c r="AI27" i="3"/>
  <c r="AJ27" i="3"/>
  <c r="AG28" i="3"/>
  <c r="AH28" i="3"/>
  <c r="AI28" i="3"/>
  <c r="AJ28" i="3"/>
  <c r="AG29" i="3"/>
  <c r="AH29" i="3"/>
  <c r="AI29" i="3"/>
  <c r="AJ29" i="3"/>
  <c r="R49" i="3"/>
  <c r="S49" i="3"/>
  <c r="T49" i="3"/>
  <c r="U49" i="3"/>
  <c r="V49" i="3"/>
  <c r="W49" i="3"/>
  <c r="R50" i="3"/>
  <c r="S50" i="3"/>
  <c r="T50" i="3"/>
  <c r="U50" i="3"/>
  <c r="V50" i="3"/>
  <c r="W50" i="3"/>
  <c r="R51" i="3"/>
  <c r="S51" i="3"/>
  <c r="T51" i="3"/>
  <c r="U51" i="3"/>
  <c r="V51" i="3"/>
  <c r="W51" i="3"/>
  <c r="S48" i="3"/>
  <c r="T48" i="3"/>
  <c r="U48" i="3"/>
  <c r="V48" i="3"/>
  <c r="W48" i="3"/>
  <c r="R48" i="3"/>
  <c r="R34" i="3"/>
  <c r="S34" i="3"/>
  <c r="T34" i="3"/>
  <c r="U34" i="3"/>
  <c r="V34" i="3"/>
  <c r="W34" i="3"/>
  <c r="R35" i="3"/>
  <c r="S35" i="3"/>
  <c r="T35" i="3"/>
  <c r="U35" i="3"/>
  <c r="V35" i="3"/>
  <c r="W35" i="3"/>
  <c r="R36" i="3"/>
  <c r="S36" i="3"/>
  <c r="T36" i="3"/>
  <c r="U36" i="3"/>
  <c r="V36" i="3"/>
  <c r="W36" i="3"/>
  <c r="R37" i="3"/>
  <c r="S37" i="3"/>
  <c r="T37" i="3"/>
  <c r="U37" i="3"/>
  <c r="V37" i="3"/>
  <c r="W37" i="3"/>
  <c r="R38" i="3"/>
  <c r="S38" i="3"/>
  <c r="T38" i="3"/>
  <c r="U38" i="3"/>
  <c r="V38" i="3"/>
  <c r="W38" i="3"/>
  <c r="R39" i="3"/>
  <c r="S39" i="3"/>
  <c r="T39" i="3"/>
  <c r="U39" i="3"/>
  <c r="V39" i="3"/>
  <c r="W39" i="3"/>
  <c r="R40" i="3"/>
  <c r="S40" i="3"/>
  <c r="T40" i="3"/>
  <c r="U40" i="3"/>
  <c r="V40" i="3"/>
  <c r="W40" i="3"/>
  <c r="R41" i="3"/>
  <c r="S41" i="3"/>
  <c r="T41" i="3"/>
  <c r="U41" i="3"/>
  <c r="V41" i="3"/>
  <c r="W41" i="3"/>
  <c r="S33" i="3"/>
  <c r="T33" i="3"/>
  <c r="U33" i="3"/>
  <c r="V33" i="3"/>
  <c r="W33" i="3"/>
  <c r="R33" i="3"/>
  <c r="R17" i="3"/>
  <c r="S17" i="3"/>
  <c r="T17" i="3"/>
  <c r="U17" i="3"/>
  <c r="V17" i="3"/>
  <c r="W17" i="3"/>
  <c r="R18" i="3"/>
  <c r="S18" i="3"/>
  <c r="T18" i="3"/>
  <c r="U18" i="3"/>
  <c r="V18" i="3"/>
  <c r="W18" i="3"/>
  <c r="R19" i="3"/>
  <c r="S19" i="3"/>
  <c r="T19" i="3"/>
  <c r="U19" i="3"/>
  <c r="V19" i="3"/>
  <c r="W19" i="3"/>
  <c r="R20" i="3"/>
  <c r="S20" i="3"/>
  <c r="T20" i="3"/>
  <c r="U20" i="3"/>
  <c r="V20" i="3"/>
  <c r="W20" i="3"/>
  <c r="R21" i="3"/>
  <c r="S21" i="3"/>
  <c r="T21" i="3"/>
  <c r="U21" i="3"/>
  <c r="V21" i="3"/>
  <c r="W21" i="3"/>
  <c r="R22" i="3"/>
  <c r="S22" i="3"/>
  <c r="T22" i="3"/>
  <c r="U22" i="3"/>
  <c r="V22" i="3"/>
  <c r="W22" i="3"/>
  <c r="R23" i="3"/>
  <c r="S23" i="3"/>
  <c r="T23" i="3"/>
  <c r="U23" i="3"/>
  <c r="V23" i="3"/>
  <c r="W23" i="3"/>
  <c r="R24" i="3"/>
  <c r="S24" i="3"/>
  <c r="T24" i="3"/>
  <c r="U24" i="3"/>
  <c r="V24" i="3"/>
  <c r="W24" i="3"/>
  <c r="R25" i="3"/>
  <c r="S25" i="3"/>
  <c r="T25" i="3"/>
  <c r="U25" i="3"/>
  <c r="V25" i="3"/>
  <c r="W25" i="3"/>
  <c r="R26" i="3"/>
  <c r="S26" i="3"/>
  <c r="T26" i="3"/>
  <c r="U26" i="3"/>
  <c r="V26" i="3"/>
  <c r="W26" i="3"/>
  <c r="R27" i="3"/>
  <c r="S27" i="3"/>
  <c r="T27" i="3"/>
  <c r="U27" i="3"/>
  <c r="V27" i="3"/>
  <c r="W27" i="3"/>
  <c r="R28" i="3"/>
  <c r="S28" i="3"/>
  <c r="T28" i="3"/>
  <c r="U28" i="3"/>
  <c r="V28" i="3"/>
  <c r="W28" i="3"/>
  <c r="R29" i="3"/>
  <c r="S29" i="3"/>
  <c r="T29" i="3"/>
  <c r="U29" i="3"/>
  <c r="V29" i="3"/>
  <c r="W29" i="3"/>
  <c r="S16" i="3"/>
  <c r="T16" i="3"/>
  <c r="U16" i="3"/>
  <c r="V16" i="3"/>
  <c r="W16" i="3"/>
  <c r="AJ16" i="3"/>
  <c r="AI16" i="3"/>
  <c r="AH16" i="3"/>
  <c r="AG16" i="3"/>
  <c r="R16" i="3"/>
  <c r="V20" i="6" l="1"/>
  <c r="R21" i="7"/>
  <c r="U24" i="8"/>
  <c r="W22" i="9"/>
  <c r="W23" i="10"/>
  <c r="X23" i="10" s="1"/>
  <c r="W19" i="10"/>
  <c r="U25" i="12"/>
  <c r="U21" i="12"/>
  <c r="W21" i="11"/>
  <c r="W18" i="14"/>
  <c r="R22" i="7"/>
  <c r="U25" i="8"/>
  <c r="U21" i="8"/>
  <c r="W18" i="10"/>
  <c r="W20" i="10"/>
  <c r="X20" i="10" s="1"/>
  <c r="U20" i="12"/>
  <c r="U22" i="12"/>
  <c r="W22" i="11"/>
  <c r="V18" i="5"/>
  <c r="V17" i="5"/>
  <c r="V16" i="5"/>
  <c r="R20" i="7"/>
  <c r="U23" i="8"/>
  <c r="W22" i="10"/>
  <c r="U24" i="12"/>
  <c r="W18" i="11"/>
  <c r="W20" i="11"/>
  <c r="W20" i="4"/>
  <c r="W30" i="4"/>
  <c r="W28" i="4"/>
  <c r="R19" i="7"/>
  <c r="U20" i="8"/>
  <c r="U22" i="8"/>
  <c r="W21" i="10"/>
  <c r="X21" i="10" s="1"/>
  <c r="U23" i="12"/>
  <c r="W23" i="11"/>
  <c r="W19" i="11"/>
  <c r="W33" i="4"/>
  <c r="W23" i="9"/>
  <c r="W20" i="9"/>
  <c r="V24" i="6"/>
  <c r="V22" i="6"/>
  <c r="W19" i="9"/>
  <c r="W17" i="13"/>
  <c r="W18" i="13"/>
  <c r="W42" i="13"/>
  <c r="W38" i="13"/>
  <c r="W37" i="13"/>
  <c r="W29" i="13"/>
  <c r="W40" i="13"/>
  <c r="W27" i="13"/>
  <c r="W19" i="13"/>
  <c r="W28" i="13"/>
  <c r="W36" i="13"/>
  <c r="W39" i="13"/>
  <c r="W41" i="13"/>
  <c r="W32" i="4"/>
  <c r="W35" i="4"/>
  <c r="W31" i="4"/>
  <c r="W34" i="4"/>
  <c r="W29" i="4"/>
  <c r="X49" i="3"/>
  <c r="X22" i="3"/>
  <c r="X29" i="3"/>
  <c r="X27" i="3"/>
  <c r="X25" i="3"/>
  <c r="X24" i="3"/>
  <c r="X23" i="3"/>
  <c r="X21" i="3"/>
  <c r="X41" i="3"/>
  <c r="X35" i="3"/>
  <c r="X48" i="3"/>
  <c r="X51" i="3"/>
  <c r="X50" i="3"/>
  <c r="W21" i="9"/>
  <c r="W18" i="9"/>
  <c r="V23" i="6"/>
  <c r="V19" i="6"/>
  <c r="V18" i="6"/>
  <c r="V21" i="6"/>
  <c r="V15" i="5"/>
  <c r="W22" i="4"/>
  <c r="W21" i="4"/>
  <c r="X28" i="3"/>
  <c r="X39" i="3"/>
  <c r="X37" i="3"/>
  <c r="X26" i="3"/>
  <c r="X20" i="3"/>
  <c r="X40" i="3"/>
  <c r="X36" i="3"/>
  <c r="X33" i="3"/>
  <c r="X19" i="3"/>
  <c r="X18" i="3"/>
  <c r="X17" i="3"/>
  <c r="X16" i="3"/>
  <c r="X38" i="3"/>
  <c r="X34" i="3"/>
  <c r="X18" i="10"/>
  <c r="X19" i="10"/>
  <c r="X22" i="10"/>
  <c r="R30" i="3"/>
  <c r="S30" i="3"/>
  <c r="T30" i="3"/>
  <c r="U30" i="3"/>
  <c r="V30" i="3"/>
  <c r="W30" i="3"/>
  <c r="X30" i="3" l="1"/>
  <c r="AH24" i="11"/>
  <c r="R24" i="11"/>
  <c r="S24" i="11"/>
  <c r="T24" i="11"/>
  <c r="U24" i="11"/>
  <c r="V24" i="11"/>
  <c r="W24" i="11"/>
  <c r="Q24" i="11"/>
  <c r="AH43" i="13"/>
  <c r="R43" i="13"/>
  <c r="S43" i="13"/>
  <c r="T43" i="13"/>
  <c r="U43" i="13"/>
  <c r="V43" i="13"/>
  <c r="W43" i="13"/>
  <c r="Q43" i="13"/>
  <c r="Q30" i="13"/>
  <c r="AH30" i="13"/>
  <c r="W30" i="13"/>
  <c r="V30" i="13"/>
  <c r="U30" i="13"/>
  <c r="T30" i="13"/>
  <c r="S30" i="13"/>
  <c r="R30" i="13"/>
  <c r="AH20" i="13"/>
  <c r="R20" i="13"/>
  <c r="S20" i="13"/>
  <c r="T20" i="13"/>
  <c r="U20" i="13"/>
  <c r="V20" i="13"/>
  <c r="W20" i="13"/>
  <c r="Q20" i="13"/>
  <c r="AF26" i="12"/>
  <c r="P26" i="12"/>
  <c r="Q26" i="12"/>
  <c r="R26" i="12"/>
  <c r="S26" i="12"/>
  <c r="T26" i="12"/>
  <c r="U26" i="12"/>
  <c r="O26" i="12"/>
  <c r="AH24" i="10"/>
  <c r="R24" i="10"/>
  <c r="S24" i="10"/>
  <c r="T24" i="10"/>
  <c r="U24" i="10"/>
  <c r="V24" i="10"/>
  <c r="W24" i="10"/>
  <c r="Q24" i="10"/>
  <c r="Q24" i="9"/>
  <c r="R24" i="9"/>
  <c r="S24" i="9"/>
  <c r="T24" i="9"/>
  <c r="U24" i="9"/>
  <c r="V24" i="9"/>
  <c r="W24" i="9"/>
  <c r="AH24" i="9"/>
  <c r="AF26" i="8"/>
  <c r="O26" i="8"/>
  <c r="AC23" i="7"/>
  <c r="M23" i="7"/>
  <c r="N23" i="7"/>
  <c r="O23" i="7"/>
  <c r="P23" i="7"/>
  <c r="Q23" i="7"/>
  <c r="R23" i="7"/>
  <c r="L23" i="7"/>
  <c r="AG25" i="6"/>
  <c r="Q25" i="6"/>
  <c r="R25" i="6"/>
  <c r="S25" i="6"/>
  <c r="T25" i="6"/>
  <c r="U25" i="6"/>
  <c r="V25" i="6"/>
  <c r="P25" i="6"/>
  <c r="P19" i="5"/>
  <c r="Q36" i="4"/>
  <c r="P26" i="8"/>
  <c r="Q26" i="8"/>
  <c r="R26" i="8"/>
  <c r="S26" i="8"/>
  <c r="T26" i="8"/>
  <c r="U26" i="8"/>
  <c r="AG19" i="5"/>
  <c r="Q19" i="5"/>
  <c r="R19" i="5"/>
  <c r="S19" i="5"/>
  <c r="T19" i="5"/>
  <c r="U19" i="5"/>
  <c r="V19" i="5"/>
  <c r="U36" i="4"/>
  <c r="R36" i="4"/>
  <c r="S36" i="4"/>
  <c r="T36" i="4"/>
  <c r="V36" i="4"/>
  <c r="W36" i="4"/>
  <c r="AH36" i="4"/>
  <c r="AH23" i="4"/>
  <c r="R23" i="4"/>
  <c r="S23" i="4"/>
  <c r="T23" i="4"/>
  <c r="U23" i="4"/>
  <c r="V23" i="4"/>
  <c r="W23" i="4"/>
  <c r="Q23" i="4"/>
  <c r="AI52" i="3"/>
  <c r="R52" i="3"/>
  <c r="S52" i="3"/>
  <c r="T52" i="3"/>
  <c r="U52" i="3"/>
  <c r="V52" i="3"/>
  <c r="W52" i="3"/>
  <c r="X52" i="3"/>
  <c r="AI30" i="3"/>
  <c r="AI42" i="3"/>
  <c r="S42" i="3"/>
  <c r="T42" i="3"/>
  <c r="U42" i="3"/>
  <c r="V42" i="3"/>
  <c r="W42" i="3"/>
  <c r="X42" i="3"/>
  <c r="AA42" i="3" s="1"/>
  <c r="R42" i="3"/>
  <c r="AB20" i="13" l="1"/>
  <c r="AC19" i="5"/>
  <c r="AF24" i="11"/>
  <c r="AF24" i="10"/>
  <c r="AA30" i="13"/>
  <c r="AD26" i="12"/>
  <c r="AB24" i="10"/>
  <c r="AF24" i="9"/>
  <c r="AA24" i="9"/>
  <c r="AD26" i="8"/>
  <c r="AC42" i="3"/>
  <c r="AC52" i="3"/>
  <c r="AE25" i="6"/>
  <c r="AD24" i="9"/>
  <c r="AF43" i="13"/>
  <c r="AC20" i="13"/>
  <c r="Y20" i="13"/>
  <c r="Y43" i="13"/>
  <c r="AD30" i="13"/>
  <c r="AB43" i="13"/>
  <c r="AD20" i="13"/>
  <c r="AF30" i="13"/>
  <c r="AC30" i="13"/>
  <c r="AA43" i="13"/>
  <c r="AF20" i="13"/>
  <c r="Y30" i="13"/>
  <c r="X30" i="13"/>
  <c r="AB30" i="13"/>
  <c r="AC43" i="13"/>
  <c r="AE30" i="13"/>
  <c r="AA26" i="12"/>
  <c r="AC26" i="12"/>
  <c r="AC24" i="10"/>
  <c r="Y24" i="10"/>
  <c r="AA23" i="7"/>
  <c r="AB23" i="4"/>
  <c r="AB42" i="3"/>
  <c r="AG42" i="3"/>
  <c r="AG52" i="3"/>
  <c r="AB26" i="12"/>
  <c r="AE19" i="5"/>
  <c r="AF23" i="4"/>
  <c r="AE23" i="4"/>
  <c r="X36" i="4"/>
  <c r="AE36" i="4"/>
  <c r="X23" i="4"/>
  <c r="Y23" i="4"/>
  <c r="Z23" i="4"/>
  <c r="AD23" i="4"/>
  <c r="AA23" i="4"/>
  <c r="AF36" i="4"/>
  <c r="AC23" i="4"/>
  <c r="Z30" i="13"/>
  <c r="AA20" i="13"/>
  <c r="AE24" i="11"/>
  <c r="AA24" i="11"/>
  <c r="AA24" i="10"/>
  <c r="AE24" i="9"/>
  <c r="AE43" i="13"/>
  <c r="AC24" i="11"/>
  <c r="AD25" i="6"/>
  <c r="AB24" i="9"/>
  <c r="AE24" i="10"/>
  <c r="Y24" i="11"/>
  <c r="AB24" i="11"/>
  <c r="Z24" i="11"/>
  <c r="AD24" i="11"/>
  <c r="X24" i="11"/>
  <c r="Z43" i="13"/>
  <c r="AD43" i="13"/>
  <c r="X43" i="13"/>
  <c r="AE20" i="13"/>
  <c r="Z20" i="13"/>
  <c r="X20" i="13"/>
  <c r="W26" i="12"/>
  <c r="X26" i="12"/>
  <c r="Y26" i="12"/>
  <c r="V26" i="12"/>
  <c r="Z26" i="12"/>
  <c r="Z24" i="10"/>
  <c r="AD24" i="10"/>
  <c r="X24" i="10"/>
  <c r="Y24" i="9"/>
  <c r="AC24" i="9"/>
  <c r="Z24" i="9"/>
  <c r="X24" i="9"/>
  <c r="AC26" i="8"/>
  <c r="AB26" i="8"/>
  <c r="AC25" i="6"/>
  <c r="AD19" i="5"/>
  <c r="AD36" i="4"/>
  <c r="AD42" i="3"/>
  <c r="Z42" i="3"/>
  <c r="AF52" i="3"/>
  <c r="AE52" i="3"/>
  <c r="Z52" i="3"/>
  <c r="AD52" i="3"/>
  <c r="AA52" i="3"/>
  <c r="AB52" i="3"/>
  <c r="Y52" i="3"/>
  <c r="AF42" i="3"/>
  <c r="AE42" i="3"/>
  <c r="Y42" i="3"/>
  <c r="AE16" i="3" l="1"/>
  <c r="Z30" i="3" l="1"/>
  <c r="AB30" i="3"/>
  <c r="AG30" i="3"/>
  <c r="AA30" i="3"/>
  <c r="AD30" i="3"/>
  <c r="AC30" i="3"/>
  <c r="AF30" i="3"/>
  <c r="Y30" i="3"/>
  <c r="AE30" i="3"/>
  <c r="AE23" i="9"/>
  <c r="AD23" i="9"/>
  <c r="AC23" i="9"/>
  <c r="AB23" i="9"/>
  <c r="AA23" i="9"/>
  <c r="Z23" i="9"/>
  <c r="Y23" i="9"/>
  <c r="X23" i="9"/>
  <c r="AE23" i="11"/>
  <c r="AD23" i="11"/>
  <c r="AC23" i="11"/>
  <c r="AB23" i="11"/>
  <c r="AA23" i="11"/>
  <c r="Z23" i="11"/>
  <c r="Y23" i="11"/>
  <c r="X23" i="11"/>
  <c r="AE22" i="11"/>
  <c r="AD22" i="11"/>
  <c r="AC22" i="11"/>
  <c r="AB22" i="11"/>
  <c r="AA22" i="11"/>
  <c r="Z22" i="11"/>
  <c r="Y22" i="11"/>
  <c r="X22" i="11"/>
  <c r="AE42" i="13"/>
  <c r="AD42" i="13"/>
  <c r="AC42" i="13"/>
  <c r="AB42" i="13"/>
  <c r="AA42" i="13"/>
  <c r="Z42" i="13"/>
  <c r="Y42" i="13"/>
  <c r="X42" i="13"/>
  <c r="AE41" i="13"/>
  <c r="AD41" i="13"/>
  <c r="AC41" i="13"/>
  <c r="AB41" i="13"/>
  <c r="AA41" i="13"/>
  <c r="Z41" i="13"/>
  <c r="Y41" i="13"/>
  <c r="X41" i="13"/>
  <c r="AE40" i="13"/>
  <c r="AD40" i="13"/>
  <c r="AC40" i="13"/>
  <c r="AB40" i="13"/>
  <c r="AA40" i="13"/>
  <c r="Z40" i="13"/>
  <c r="Y40" i="13"/>
  <c r="X40" i="13"/>
  <c r="AE39" i="13"/>
  <c r="AD39" i="13"/>
  <c r="AC39" i="13"/>
  <c r="AB39" i="13"/>
  <c r="AA39" i="13"/>
  <c r="Z39" i="13"/>
  <c r="Y39" i="13"/>
  <c r="X39" i="13"/>
  <c r="AE38" i="13"/>
  <c r="AD38" i="13"/>
  <c r="AC38" i="13"/>
  <c r="AB38" i="13"/>
  <c r="AA38" i="13"/>
  <c r="Z38" i="13"/>
  <c r="Y38" i="13"/>
  <c r="X38" i="13"/>
  <c r="AE37" i="13"/>
  <c r="AD37" i="13"/>
  <c r="AC37" i="13"/>
  <c r="AB37" i="13"/>
  <c r="AA37" i="13"/>
  <c r="Z37" i="13"/>
  <c r="Y37" i="13"/>
  <c r="X37" i="13"/>
  <c r="AE36" i="13"/>
  <c r="AD36" i="13"/>
  <c r="AC36" i="13"/>
  <c r="AB36" i="13"/>
  <c r="AA36" i="13"/>
  <c r="Z36" i="13"/>
  <c r="Y36" i="13"/>
  <c r="X36" i="13"/>
  <c r="AE29" i="13"/>
  <c r="AD29" i="13"/>
  <c r="AC29" i="13"/>
  <c r="AB29" i="13"/>
  <c r="AA29" i="13"/>
  <c r="Z29" i="13"/>
  <c r="Y29" i="13"/>
  <c r="X29" i="13"/>
  <c r="AE28" i="13"/>
  <c r="AD28" i="13"/>
  <c r="AC28" i="13"/>
  <c r="AB28" i="13"/>
  <c r="AA28" i="13"/>
  <c r="Z28" i="13"/>
  <c r="Y28" i="13"/>
  <c r="X28" i="13"/>
  <c r="AE27" i="13"/>
  <c r="AD27" i="13"/>
  <c r="AC27" i="13"/>
  <c r="AB27" i="13"/>
  <c r="AA27" i="13"/>
  <c r="Z27" i="13"/>
  <c r="Y27" i="13"/>
  <c r="X27" i="13"/>
  <c r="AC25" i="12"/>
  <c r="AB25" i="12"/>
  <c r="AA25" i="12"/>
  <c r="Z25" i="12"/>
  <c r="Y25" i="12"/>
  <c r="X25" i="12"/>
  <c r="W25" i="12"/>
  <c r="V25" i="12"/>
  <c r="AC24" i="12"/>
  <c r="AB24" i="12"/>
  <c r="AA24" i="12"/>
  <c r="Z24" i="12"/>
  <c r="Y24" i="12"/>
  <c r="X24" i="12"/>
  <c r="W24" i="12"/>
  <c r="V24" i="12"/>
  <c r="AE23" i="10"/>
  <c r="AD23" i="10"/>
  <c r="AC23" i="10"/>
  <c r="AB23" i="10"/>
  <c r="AA23" i="10"/>
  <c r="Z23" i="10"/>
  <c r="Y23" i="10"/>
  <c r="AE22" i="10"/>
  <c r="AD22" i="10"/>
  <c r="AC22" i="10"/>
  <c r="AB22" i="10"/>
  <c r="AA22" i="10"/>
  <c r="Z22" i="10"/>
  <c r="Y22" i="10"/>
  <c r="AE21" i="10"/>
  <c r="AD21" i="10"/>
  <c r="AC21" i="10"/>
  <c r="AB21" i="10"/>
  <c r="AA21" i="10"/>
  <c r="Z21" i="10"/>
  <c r="Y21" i="10"/>
  <c r="AE22" i="9" l="1"/>
  <c r="AD22" i="9"/>
  <c r="AC22" i="9"/>
  <c r="AB22" i="9"/>
  <c r="AA22" i="9"/>
  <c r="Z22" i="9"/>
  <c r="Y22" i="9"/>
  <c r="X22" i="9"/>
  <c r="AC25" i="8"/>
  <c r="AB25" i="8"/>
  <c r="AA25" i="8"/>
  <c r="Z25" i="8"/>
  <c r="Y25" i="8"/>
  <c r="X25" i="8"/>
  <c r="W25" i="8"/>
  <c r="V25" i="8"/>
  <c r="AC24" i="8"/>
  <c r="AB24" i="8"/>
  <c r="AA24" i="8"/>
  <c r="Z24" i="8"/>
  <c r="Y24" i="8"/>
  <c r="X24" i="8"/>
  <c r="W24" i="8"/>
  <c r="V24" i="8"/>
  <c r="AD24" i="6"/>
  <c r="AC24" i="6"/>
  <c r="AB24" i="6"/>
  <c r="AA24" i="6"/>
  <c r="Z24" i="6"/>
  <c r="Y24" i="6"/>
  <c r="X24" i="6"/>
  <c r="W24" i="6"/>
  <c r="AD23" i="6"/>
  <c r="AC23" i="6"/>
  <c r="AB23" i="6"/>
  <c r="AA23" i="6"/>
  <c r="Z23" i="6"/>
  <c r="Y23" i="6"/>
  <c r="X23" i="6"/>
  <c r="W23" i="6"/>
  <c r="AD22" i="6"/>
  <c r="AC22" i="6"/>
  <c r="AB22" i="6"/>
  <c r="AA22" i="6"/>
  <c r="Z22" i="6"/>
  <c r="Y22" i="6"/>
  <c r="X22" i="6"/>
  <c r="W22" i="6"/>
  <c r="AE35" i="4"/>
  <c r="AD35" i="4"/>
  <c r="AC35" i="4"/>
  <c r="AB35" i="4"/>
  <c r="AA35" i="4"/>
  <c r="Z35" i="4"/>
  <c r="Y35" i="4"/>
  <c r="X35" i="4"/>
  <c r="AE34" i="4"/>
  <c r="AD34" i="4"/>
  <c r="AC34" i="4"/>
  <c r="AB34" i="4"/>
  <c r="AA34" i="4"/>
  <c r="Z34" i="4"/>
  <c r="Y34" i="4"/>
  <c r="X34" i="4"/>
  <c r="X32" i="4"/>
  <c r="Y32" i="4"/>
  <c r="Z32" i="4"/>
  <c r="AA32" i="4"/>
  <c r="AB32" i="4"/>
  <c r="AC32" i="4"/>
  <c r="AD32" i="4"/>
  <c r="AE32" i="4"/>
  <c r="X33" i="4"/>
  <c r="Y33" i="4"/>
  <c r="Z33" i="4"/>
  <c r="AA33" i="4"/>
  <c r="AB33" i="4"/>
  <c r="AC33" i="4"/>
  <c r="AD33" i="4"/>
  <c r="AE33" i="4"/>
  <c r="AE31" i="4"/>
  <c r="AD31" i="4"/>
  <c r="AC31" i="4"/>
  <c r="AB31" i="4"/>
  <c r="AA31" i="4"/>
  <c r="Z31" i="4"/>
  <c r="Y31" i="4"/>
  <c r="X31" i="4"/>
  <c r="AE30" i="4"/>
  <c r="AD30" i="4"/>
  <c r="AC30" i="4"/>
  <c r="AB30" i="4"/>
  <c r="AA30" i="4"/>
  <c r="Z30" i="4"/>
  <c r="Y30" i="4"/>
  <c r="X30" i="4"/>
  <c r="AE29" i="4"/>
  <c r="AD29" i="4"/>
  <c r="AC29" i="4"/>
  <c r="AB29" i="4"/>
  <c r="AA29" i="4"/>
  <c r="Z29" i="4"/>
  <c r="Y29" i="4"/>
  <c r="X29" i="4"/>
  <c r="AE28" i="4"/>
  <c r="AD28" i="4"/>
  <c r="AC28" i="4"/>
  <c r="AB28" i="4"/>
  <c r="AA28" i="4"/>
  <c r="Z28" i="4"/>
  <c r="Y28" i="4"/>
  <c r="X28" i="4"/>
  <c r="Y34" i="3"/>
  <c r="Z34" i="3"/>
  <c r="AA34" i="3"/>
  <c r="AB34" i="3"/>
  <c r="AC34" i="3"/>
  <c r="AD34" i="3"/>
  <c r="AE34" i="3"/>
  <c r="AF34" i="3"/>
  <c r="Y35" i="3"/>
  <c r="Z35" i="3"/>
  <c r="AA35" i="3"/>
  <c r="AB35" i="3"/>
  <c r="AC35" i="3"/>
  <c r="AD35" i="3"/>
  <c r="AE35" i="3"/>
  <c r="AF35" i="3"/>
  <c r="Y36" i="3"/>
  <c r="Z36" i="3"/>
  <c r="AA36" i="3"/>
  <c r="AB36" i="3"/>
  <c r="AC36" i="3"/>
  <c r="AD36" i="3"/>
  <c r="AE36" i="3"/>
  <c r="AF36" i="3"/>
  <c r="Y37" i="3"/>
  <c r="Z37" i="3"/>
  <c r="AA37" i="3"/>
  <c r="AB37" i="3"/>
  <c r="AC37" i="3"/>
  <c r="AD37" i="3"/>
  <c r="AE37" i="3"/>
  <c r="AF37" i="3"/>
  <c r="Y38" i="3"/>
  <c r="Z38" i="3"/>
  <c r="AA38" i="3"/>
  <c r="AB38" i="3"/>
  <c r="AC38" i="3"/>
  <c r="AD38" i="3"/>
  <c r="AE38" i="3"/>
  <c r="AF38" i="3"/>
  <c r="AE18" i="14"/>
  <c r="AD18" i="14"/>
  <c r="AC18" i="14"/>
  <c r="AB18" i="14"/>
  <c r="AA18" i="14"/>
  <c r="Z18" i="14"/>
  <c r="Y18" i="14"/>
  <c r="X18" i="14"/>
  <c r="AE21" i="11"/>
  <c r="AD21" i="11"/>
  <c r="AC21" i="11"/>
  <c r="AB21" i="11"/>
  <c r="AA21" i="11"/>
  <c r="Z21" i="11"/>
  <c r="Y21" i="11"/>
  <c r="X21" i="11"/>
  <c r="AE20" i="11"/>
  <c r="AD20" i="11"/>
  <c r="AC20" i="11"/>
  <c r="AB20" i="11"/>
  <c r="AA20" i="11"/>
  <c r="Z20" i="11"/>
  <c r="Y20" i="11"/>
  <c r="X20" i="11"/>
  <c r="AE19" i="11"/>
  <c r="AD19" i="11"/>
  <c r="AC19" i="11"/>
  <c r="AB19" i="11"/>
  <c r="AA19" i="11"/>
  <c r="Z19" i="11"/>
  <c r="Y19" i="11"/>
  <c r="X19" i="11"/>
  <c r="AE18" i="11"/>
  <c r="AD18" i="11"/>
  <c r="AC18" i="11"/>
  <c r="AB18" i="11"/>
  <c r="AA18" i="11"/>
  <c r="Z18" i="11"/>
  <c r="Y18" i="11"/>
  <c r="X18" i="11"/>
  <c r="AE19" i="13"/>
  <c r="AD19" i="13"/>
  <c r="AC19" i="13"/>
  <c r="AB19" i="13"/>
  <c r="AA19" i="13"/>
  <c r="Z19" i="13"/>
  <c r="Y19" i="13"/>
  <c r="X19" i="13"/>
  <c r="AE18" i="13"/>
  <c r="AD18" i="13"/>
  <c r="AC18" i="13"/>
  <c r="AB18" i="13"/>
  <c r="AA18" i="13"/>
  <c r="Z18" i="13"/>
  <c r="Y18" i="13"/>
  <c r="X18" i="13"/>
  <c r="AE17" i="13"/>
  <c r="AD17" i="13"/>
  <c r="AC17" i="13"/>
  <c r="AB17" i="13"/>
  <c r="AA17" i="13"/>
  <c r="Z17" i="13"/>
  <c r="Y17" i="13"/>
  <c r="X17" i="13"/>
  <c r="AC23" i="12"/>
  <c r="AB23" i="12"/>
  <c r="AA23" i="12"/>
  <c r="Z23" i="12"/>
  <c r="Y23" i="12"/>
  <c r="X23" i="12"/>
  <c r="W23" i="12"/>
  <c r="V23" i="12"/>
  <c r="AC22" i="12"/>
  <c r="AB22" i="12"/>
  <c r="AA22" i="12"/>
  <c r="Z22" i="12"/>
  <c r="Y22" i="12"/>
  <c r="X22" i="12"/>
  <c r="W22" i="12"/>
  <c r="V22" i="12"/>
  <c r="AC21" i="12"/>
  <c r="AB21" i="12"/>
  <c r="AA21" i="12"/>
  <c r="Z21" i="12"/>
  <c r="Y21" i="12"/>
  <c r="X21" i="12"/>
  <c r="W21" i="12"/>
  <c r="V21" i="12"/>
  <c r="AC20" i="12"/>
  <c r="AB20" i="12"/>
  <c r="AA20" i="12"/>
  <c r="Z20" i="12"/>
  <c r="Y20" i="12"/>
  <c r="X20" i="12"/>
  <c r="W20" i="12"/>
  <c r="V20" i="12"/>
  <c r="AE20" i="10"/>
  <c r="AD20" i="10"/>
  <c r="AC20" i="10"/>
  <c r="AB20" i="10"/>
  <c r="AA20" i="10"/>
  <c r="Z20" i="10"/>
  <c r="Y20" i="10"/>
  <c r="AE19" i="10"/>
  <c r="AD19" i="10"/>
  <c r="AC19" i="10"/>
  <c r="AB19" i="10"/>
  <c r="AA19" i="10"/>
  <c r="Z19" i="10"/>
  <c r="Y19" i="10"/>
  <c r="AE18" i="10"/>
  <c r="AD18" i="10"/>
  <c r="AC18" i="10"/>
  <c r="AB18" i="10"/>
  <c r="AA18" i="10"/>
  <c r="Z18" i="10"/>
  <c r="Y18" i="10"/>
  <c r="AE21" i="9"/>
  <c r="AD21" i="9"/>
  <c r="AC21" i="9"/>
  <c r="AB21" i="9"/>
  <c r="AA21" i="9"/>
  <c r="Z21" i="9"/>
  <c r="Y21" i="9"/>
  <c r="X21" i="9"/>
  <c r="AE20" i="9"/>
  <c r="AD20" i="9"/>
  <c r="AC20" i="9"/>
  <c r="AB20" i="9"/>
  <c r="AA20" i="9"/>
  <c r="Z20" i="9"/>
  <c r="Y20" i="9"/>
  <c r="X20" i="9"/>
  <c r="AE19" i="9"/>
  <c r="AD19" i="9"/>
  <c r="AC19" i="9"/>
  <c r="AB19" i="9"/>
  <c r="AA19" i="9"/>
  <c r="Z19" i="9"/>
  <c r="Y19" i="9"/>
  <c r="X19" i="9"/>
  <c r="AE18" i="9"/>
  <c r="AD18" i="9"/>
  <c r="AC18" i="9"/>
  <c r="AB18" i="9"/>
  <c r="AA18" i="9"/>
  <c r="Z18" i="9"/>
  <c r="Y18" i="9"/>
  <c r="X18" i="9"/>
  <c r="AC23" i="8"/>
  <c r="AB23" i="8"/>
  <c r="AA23" i="8"/>
  <c r="Z23" i="8"/>
  <c r="Y23" i="8"/>
  <c r="X23" i="8"/>
  <c r="W23" i="8"/>
  <c r="V23" i="8"/>
  <c r="AC22" i="8"/>
  <c r="AB22" i="8"/>
  <c r="AA22" i="8"/>
  <c r="Z22" i="8"/>
  <c r="Y22" i="8"/>
  <c r="X22" i="8"/>
  <c r="W22" i="8"/>
  <c r="V22" i="8"/>
  <c r="AC21" i="8"/>
  <c r="AB21" i="8"/>
  <c r="AA21" i="8"/>
  <c r="Z21" i="8"/>
  <c r="Y21" i="8"/>
  <c r="X21" i="8"/>
  <c r="W21" i="8"/>
  <c r="V21" i="8"/>
  <c r="AC20" i="8"/>
  <c r="AB20" i="8"/>
  <c r="AA20" i="8"/>
  <c r="Z20" i="8"/>
  <c r="Y20" i="8"/>
  <c r="X20" i="8"/>
  <c r="W20" i="8"/>
  <c r="V20" i="8"/>
  <c r="AA26" i="8" s="1"/>
  <c r="Z22" i="7"/>
  <c r="Y22" i="7"/>
  <c r="X22" i="7"/>
  <c r="W22" i="7"/>
  <c r="V22" i="7"/>
  <c r="U22" i="7"/>
  <c r="T22" i="7"/>
  <c r="S22" i="7"/>
  <c r="Z21" i="7"/>
  <c r="Y21" i="7"/>
  <c r="X21" i="7"/>
  <c r="W21" i="7"/>
  <c r="V21" i="7"/>
  <c r="U21" i="7"/>
  <c r="T21" i="7"/>
  <c r="S21" i="7"/>
  <c r="Z20" i="7"/>
  <c r="Y20" i="7"/>
  <c r="X20" i="7"/>
  <c r="W20" i="7"/>
  <c r="V20" i="7"/>
  <c r="U20" i="7"/>
  <c r="T20" i="7"/>
  <c r="S20" i="7"/>
  <c r="Z19" i="7"/>
  <c r="Y19" i="7"/>
  <c r="X19" i="7"/>
  <c r="W19" i="7"/>
  <c r="V19" i="7"/>
  <c r="U19" i="7"/>
  <c r="T19" i="7"/>
  <c r="S19" i="7"/>
  <c r="AD21" i="6"/>
  <c r="AC21" i="6"/>
  <c r="AB21" i="6"/>
  <c r="AA21" i="6"/>
  <c r="Z21" i="6"/>
  <c r="Y21" i="6"/>
  <c r="X21" i="6"/>
  <c r="W21" i="6"/>
  <c r="AD20" i="6"/>
  <c r="AC20" i="6"/>
  <c r="AB20" i="6"/>
  <c r="AA20" i="6"/>
  <c r="Z20" i="6"/>
  <c r="Y20" i="6"/>
  <c r="X20" i="6"/>
  <c r="W20" i="6"/>
  <c r="AD19" i="6"/>
  <c r="AC19" i="6"/>
  <c r="AB19" i="6"/>
  <c r="AA19" i="6"/>
  <c r="Z19" i="6"/>
  <c r="Y19" i="6"/>
  <c r="X19" i="6"/>
  <c r="W19" i="6"/>
  <c r="AD18" i="6"/>
  <c r="AC18" i="6"/>
  <c r="AB18" i="6"/>
  <c r="AA18" i="6"/>
  <c r="Z18" i="6"/>
  <c r="Y18" i="6"/>
  <c r="X18" i="6"/>
  <c r="W18" i="6"/>
  <c r="AD18" i="5"/>
  <c r="AC18" i="5"/>
  <c r="AB18" i="5"/>
  <c r="AA18" i="5"/>
  <c r="Z18" i="5"/>
  <c r="Y18" i="5"/>
  <c r="X18" i="5"/>
  <c r="W18" i="5"/>
  <c r="AD17" i="5"/>
  <c r="AC17" i="5"/>
  <c r="AB17" i="5"/>
  <c r="AA17" i="5"/>
  <c r="Z17" i="5"/>
  <c r="Y17" i="5"/>
  <c r="X17" i="5"/>
  <c r="W17" i="5"/>
  <c r="AD16" i="5"/>
  <c r="AC16" i="5"/>
  <c r="AB16" i="5"/>
  <c r="AA16" i="5"/>
  <c r="Z16" i="5"/>
  <c r="Y16" i="5"/>
  <c r="X16" i="5"/>
  <c r="W16" i="5"/>
  <c r="AD15" i="5"/>
  <c r="AC15" i="5"/>
  <c r="AB15" i="5"/>
  <c r="AA15" i="5"/>
  <c r="Z15" i="5"/>
  <c r="Y15" i="5"/>
  <c r="X15" i="5"/>
  <c r="W15" i="5"/>
  <c r="AE22" i="4"/>
  <c r="AD22" i="4"/>
  <c r="AC22" i="4"/>
  <c r="AB22" i="4"/>
  <c r="AA22" i="4"/>
  <c r="Z22" i="4"/>
  <c r="Y22" i="4"/>
  <c r="X22" i="4"/>
  <c r="AE21" i="4"/>
  <c r="AD21" i="4"/>
  <c r="AC21" i="4"/>
  <c r="AB21" i="4"/>
  <c r="AA21" i="4"/>
  <c r="Z21" i="4"/>
  <c r="Y21" i="4"/>
  <c r="X21" i="4"/>
  <c r="AE20" i="4"/>
  <c r="AD20" i="4"/>
  <c r="AC20" i="4"/>
  <c r="AB20" i="4"/>
  <c r="AA20" i="4"/>
  <c r="Z20" i="4"/>
  <c r="Y20" i="4"/>
  <c r="X20" i="4"/>
  <c r="AF51" i="3"/>
  <c r="AE51" i="3"/>
  <c r="AD51" i="3"/>
  <c r="AC51" i="3"/>
  <c r="AB51" i="3"/>
  <c r="AA51" i="3"/>
  <c r="Z51" i="3"/>
  <c r="Y51" i="3"/>
  <c r="AF50" i="3"/>
  <c r="AE50" i="3"/>
  <c r="AD50" i="3"/>
  <c r="AC50" i="3"/>
  <c r="AB50" i="3"/>
  <c r="AA50" i="3"/>
  <c r="Z50" i="3"/>
  <c r="Y50" i="3"/>
  <c r="AF49" i="3"/>
  <c r="AE49" i="3"/>
  <c r="AD49" i="3"/>
  <c r="AC49" i="3"/>
  <c r="AB49" i="3"/>
  <c r="AA49" i="3"/>
  <c r="Z49" i="3"/>
  <c r="Y49" i="3"/>
  <c r="AF48" i="3"/>
  <c r="AE48" i="3"/>
  <c r="AD48" i="3"/>
  <c r="AC48" i="3"/>
  <c r="AB48" i="3"/>
  <c r="AA48" i="3"/>
  <c r="Z48" i="3"/>
  <c r="Y48" i="3"/>
  <c r="AF41" i="3"/>
  <c r="AE41" i="3"/>
  <c r="AD41" i="3"/>
  <c r="AC41" i="3"/>
  <c r="AB41" i="3"/>
  <c r="AA41" i="3"/>
  <c r="Z41" i="3"/>
  <c r="Y41" i="3"/>
  <c r="AF40" i="3"/>
  <c r="AE40" i="3"/>
  <c r="AD40" i="3"/>
  <c r="AC40" i="3"/>
  <c r="AB40" i="3"/>
  <c r="AA40" i="3"/>
  <c r="Z40" i="3"/>
  <c r="Y40" i="3"/>
  <c r="AF39" i="3"/>
  <c r="AE39" i="3"/>
  <c r="AD39" i="3"/>
  <c r="AC39" i="3"/>
  <c r="AB39" i="3"/>
  <c r="AA39" i="3"/>
  <c r="Z39" i="3"/>
  <c r="Y39" i="3"/>
  <c r="AF33" i="3"/>
  <c r="AE33" i="3"/>
  <c r="AD33" i="3"/>
  <c r="AC33" i="3"/>
  <c r="AB33" i="3"/>
  <c r="AA33" i="3"/>
  <c r="Z33" i="3"/>
  <c r="Y33" i="3"/>
  <c r="Y16" i="3"/>
  <c r="Y17" i="3"/>
  <c r="Y18" i="3"/>
  <c r="Y19" i="3"/>
  <c r="Y20" i="3"/>
  <c r="Y21" i="3"/>
  <c r="Y22" i="3"/>
  <c r="Y23" i="3"/>
  <c r="Y24" i="3"/>
  <c r="Y25" i="3"/>
  <c r="Y26" i="3"/>
  <c r="Y27" i="3"/>
  <c r="Y28" i="3"/>
  <c r="Y29" i="3"/>
  <c r="Z18" i="3"/>
  <c r="AA18" i="3"/>
  <c r="AB18" i="3"/>
  <c r="AC18" i="3"/>
  <c r="AD18" i="3"/>
  <c r="AE18" i="3"/>
  <c r="AF18" i="3"/>
  <c r="Z19" i="3"/>
  <c r="AA19" i="3"/>
  <c r="AB19" i="3"/>
  <c r="AC19" i="3"/>
  <c r="AD19" i="3"/>
  <c r="AE19" i="3"/>
  <c r="AF19" i="3"/>
  <c r="Z20" i="3"/>
  <c r="AA20" i="3"/>
  <c r="AB20" i="3"/>
  <c r="AC20" i="3"/>
  <c r="AD20" i="3"/>
  <c r="AE20" i="3"/>
  <c r="AF20" i="3"/>
  <c r="Z21" i="3"/>
  <c r="AA21" i="3"/>
  <c r="AB21" i="3"/>
  <c r="AC21" i="3"/>
  <c r="AD21" i="3"/>
  <c r="AE21" i="3"/>
  <c r="AF21" i="3"/>
  <c r="Z22" i="3"/>
  <c r="AA22" i="3"/>
  <c r="AB22" i="3"/>
  <c r="AC22" i="3"/>
  <c r="AD22" i="3"/>
  <c r="AE22" i="3"/>
  <c r="AF22" i="3"/>
  <c r="Z23" i="3"/>
  <c r="AA23" i="3"/>
  <c r="AB23" i="3"/>
  <c r="AC23" i="3"/>
  <c r="AD23" i="3"/>
  <c r="AE23" i="3"/>
  <c r="AF23" i="3"/>
  <c r="Z24" i="3"/>
  <c r="AA24" i="3"/>
  <c r="AB24" i="3"/>
  <c r="AC24" i="3"/>
  <c r="AD24" i="3"/>
  <c r="AE24" i="3"/>
  <c r="AF24" i="3"/>
  <c r="Z25" i="3"/>
  <c r="AA25" i="3"/>
  <c r="AB25" i="3"/>
  <c r="AC25" i="3"/>
  <c r="AD25" i="3"/>
  <c r="AE25" i="3"/>
  <c r="AF25" i="3"/>
  <c r="Z26" i="3"/>
  <c r="AA26" i="3"/>
  <c r="AB26" i="3"/>
  <c r="AC26" i="3"/>
  <c r="AD26" i="3"/>
  <c r="AE26" i="3"/>
  <c r="AF26" i="3"/>
  <c r="Z27" i="3"/>
  <c r="AA27" i="3"/>
  <c r="AB27" i="3"/>
  <c r="AC27" i="3"/>
  <c r="AD27" i="3"/>
  <c r="AE27" i="3"/>
  <c r="AF27" i="3"/>
  <c r="Z28" i="3"/>
  <c r="AA28" i="3"/>
  <c r="AB28" i="3"/>
  <c r="AC28" i="3"/>
  <c r="AD28" i="3"/>
  <c r="AE28" i="3"/>
  <c r="AF28" i="3"/>
  <c r="Z29" i="3"/>
  <c r="AA29" i="3"/>
  <c r="AB29" i="3"/>
  <c r="AC29" i="3"/>
  <c r="AD29" i="3"/>
  <c r="AE29" i="3"/>
  <c r="AF29" i="3"/>
  <c r="Z25" i="6" l="1"/>
  <c r="Y25" i="6"/>
  <c r="AA25" i="6"/>
  <c r="AB25" i="6"/>
  <c r="X25" i="6"/>
  <c r="W25" i="6"/>
  <c r="Z26" i="8"/>
  <c r="W26" i="8"/>
  <c r="V26" i="8"/>
  <c r="Y26" i="8"/>
  <c r="X26" i="8"/>
  <c r="Z23" i="7"/>
  <c r="U23" i="7"/>
  <c r="Y23" i="7"/>
  <c r="V23" i="7"/>
  <c r="T23" i="7"/>
  <c r="S23" i="7"/>
  <c r="W23" i="7"/>
  <c r="X23" i="7"/>
  <c r="Z19" i="5"/>
  <c r="X19" i="5"/>
  <c r="AB19" i="5"/>
  <c r="Y19" i="5"/>
  <c r="AA19" i="5"/>
  <c r="W19" i="5"/>
  <c r="AF17" i="3"/>
  <c r="AE17" i="3"/>
  <c r="AD17" i="3"/>
  <c r="AC17" i="3"/>
  <c r="AB17" i="3"/>
  <c r="AA17" i="3"/>
  <c r="Z17" i="3"/>
  <c r="AF16" i="3"/>
  <c r="AD16" i="3"/>
  <c r="AC16" i="3"/>
  <c r="AB16" i="3"/>
  <c r="AA16" i="3"/>
  <c r="Z16" i="3"/>
  <c r="AB36" i="4" l="1"/>
  <c r="AC36" i="4"/>
  <c r="AA36" i="4"/>
  <c r="Z36" i="4"/>
  <c r="Y36" i="4"/>
</calcChain>
</file>

<file path=xl/sharedStrings.xml><?xml version="1.0" encoding="utf-8"?>
<sst xmlns="http://schemas.openxmlformats.org/spreadsheetml/2006/main" count="12152" uniqueCount="653">
  <si>
    <t>Servicio de Planificación y Evaluación</t>
  </si>
  <si>
    <t>RESULTADOS DE ENCUESTAS DE OPINIÓN Y SATISFACCION DEL PERSONAL DOCENTE E INVESTIGADOS DE LA UNIVERSIDAD DE JAÉN AÑO 2018</t>
  </si>
  <si>
    <t>INFORME GLOBAL</t>
  </si>
  <si>
    <t>DATOS DE SEGMENTACIÓN</t>
  </si>
  <si>
    <t>Sexo</t>
  </si>
  <si>
    <t>Hombre</t>
  </si>
  <si>
    <t>Mujer</t>
  </si>
  <si>
    <t>Régimen Jurídico</t>
  </si>
  <si>
    <t>Funcionario</t>
  </si>
  <si>
    <t>Laboral</t>
  </si>
  <si>
    <t>CATEGORIA PROFESIONAL</t>
  </si>
  <si>
    <t>Profesor sustituto interino</t>
  </si>
  <si>
    <t>Profesor asociado CIS</t>
  </si>
  <si>
    <t>Profesor asociado laboral</t>
  </si>
  <si>
    <t>Profesor ayudante Doctor</t>
  </si>
  <si>
    <t>Profesor colaborador</t>
  </si>
  <si>
    <t>Profesor contratado Doctor</t>
  </si>
  <si>
    <t>Profesor contratado Doctor temporal</t>
  </si>
  <si>
    <t>Antropología, Geografía e Historia</t>
  </si>
  <si>
    <t>Biología Animal, Biología Vegetal y Ecología</t>
  </si>
  <si>
    <t>Ciencias de la Salud</t>
  </si>
  <si>
    <t>Derecho Civil, Derecho Financiero y Tributario</t>
  </si>
  <si>
    <t>Derecho Penal, Filosofía del Derecho, Filosofía Moral y Filosofía</t>
  </si>
  <si>
    <t>Derecho Público</t>
  </si>
  <si>
    <t>Derecho Público y Común Europeo</t>
  </si>
  <si>
    <t>Derecho Público y Derecho Privado Especial</t>
  </si>
  <si>
    <t>Didáctica de la Expresión Musical, Plástica y Corporal</t>
  </si>
  <si>
    <t>Didáctica de las Ciencias</t>
  </si>
  <si>
    <t>Economía</t>
  </si>
  <si>
    <t>Economía Financiera y Contabilidad</t>
  </si>
  <si>
    <t>Enfermería</t>
  </si>
  <si>
    <t>Estadística e Investigación Operativa</t>
  </si>
  <si>
    <t>Filología Española</t>
  </si>
  <si>
    <t>Filología Inglesa</t>
  </si>
  <si>
    <t>Física</t>
  </si>
  <si>
    <t>Geología</t>
  </si>
  <si>
    <t>Informática</t>
  </si>
  <si>
    <t>Ingeniería Cartográfica, Geodésica y Fotogrametría</t>
  </si>
  <si>
    <t>Ingeniería de Telecomunicación</t>
  </si>
  <si>
    <t>Ingeniería Eléctrica</t>
  </si>
  <si>
    <t>Ingeniería Electrónica y Automática</t>
  </si>
  <si>
    <t>Ingeniería Gráfica, Diseño y Proyectos</t>
  </si>
  <si>
    <t>Ingeniería Mecánica y Minera</t>
  </si>
  <si>
    <t>Ingeniería Química, Ambiental y de los Materiales</t>
  </si>
  <si>
    <t>Lenguas y Culturas Mediterráneas</t>
  </si>
  <si>
    <t>Matemáticas</t>
  </si>
  <si>
    <t>Organización de Empresas, Marketing y Sociología</t>
  </si>
  <si>
    <t>Patrimonio Histórico</t>
  </si>
  <si>
    <t>Pedagogía</t>
  </si>
  <si>
    <t>Psicología</t>
  </si>
  <si>
    <t>Química Física y Analítica</t>
  </si>
  <si>
    <t>Centro de Estudios de Postgrado</t>
  </si>
  <si>
    <t>Escuela Politécnica Superior de Jaén</t>
  </si>
  <si>
    <t>Escuela Politécnica Superior de Linares</t>
  </si>
  <si>
    <t>Facultad de Ciencias de la Salud</t>
  </si>
  <si>
    <t>Facultad de Ciencias Experimentales</t>
  </si>
  <si>
    <t>Facultad de Ciencias Sociales y Jurídicas</t>
  </si>
  <si>
    <t>Facultad de Humanidades y Ciencias de la Educación</t>
  </si>
  <si>
    <t>Facultad de Trabajo Social</t>
  </si>
  <si>
    <t>DEPARTAMENTO</t>
  </si>
  <si>
    <t>CENTRO EN EL QUE IMPARTE LA MAYOR CARGA DOCENTE</t>
  </si>
  <si>
    <t>I.DESEMPEÑO DEL PUESTO DE TRABAJO</t>
  </si>
  <si>
    <t>I.I ACTIVIDAD DOCENTE</t>
  </si>
  <si>
    <t xml:space="preserve">La garantía del ejercicio del derecho a la libertad de cátedra. </t>
  </si>
  <si>
    <t xml:space="preserve">El apoyo de gestión para la realización de las actividades docentes prestado por las Unidades (Secretarias, Departamentos, Atención y Ayuda al Estudiante, administración Centros). </t>
  </si>
  <si>
    <t>I.II ACTIVIDAD INVESTIGADORA</t>
  </si>
  <si>
    <t xml:space="preserve">Políticas y planes de apoyo a la transferencia de investigación. </t>
  </si>
  <si>
    <t>I.III ACTIVIDAD DE GESTIÓN</t>
  </si>
  <si>
    <t>II.CONDICIONES PARA EL DESARROLLO DEL TRABAJO</t>
  </si>
  <si>
    <t xml:space="preserve">Espacios y equipamientos para el desarrollo de las actividades docentes (teóricas y prácticas). </t>
  </si>
  <si>
    <t>III. PARTICIPACIÓN</t>
  </si>
  <si>
    <t>IV. FORMACIÓN/EVALUACIÓN</t>
  </si>
  <si>
    <t>V. RELACIONES INTERNAS DE TRABAJO</t>
  </si>
  <si>
    <t>VI. COMUNICACIÓN PARA EL DESARROLLO DEL TRABAJO. </t>
  </si>
  <si>
    <t>VII. PROMOCIÓN Y DESARROLLO DE CARRERA.</t>
  </si>
  <si>
    <t xml:space="preserve">VIII.RECOMPENSAS, RECONOCIMIENTOS Y ATENCIÓN A LAS PERSONAS. </t>
  </si>
  <si>
    <t xml:space="preserve">Medidas de conciliación de la vida familiar y laboral que aplica la Universidad (permisos de maternidad o adopción, lactancia, reducciones de jornada por conciliación, premios y reducciones de jornada por situaciones excepcionales). </t>
  </si>
  <si>
    <t>IX. VALORACIÓN GENERAL.</t>
  </si>
  <si>
    <t>X. EVALUACIÓN DE LA ACCIÓN DEL LIDERAZGO.</t>
  </si>
  <si>
    <t>X.I. ÁMBITO DIRECTOR/A DEL DEPARTAMENTO.</t>
  </si>
  <si>
    <t xml:space="preserve">La gestión realizada en la organización de las titulaciones y su impacto en el profesorado. </t>
  </si>
  <si>
    <t>X.III. ÁMBITO EQUIPO DE DIRECCIÓN DE LA UNIVERSIDAD.</t>
  </si>
  <si>
    <t xml:space="preserve">Referente como modelo de actitud y comportamiento en la implantación e impulso de la cultura de la calidad y excelencia. </t>
  </si>
  <si>
    <t>XI. OPINIÓN GENERAL SOBRE LA INSTITUCIÓN.</t>
  </si>
  <si>
    <t>XII. OPINIÓN GENERAL SOBRE LA ENCUESTA.</t>
  </si>
  <si>
    <t>ns/nc</t>
  </si>
  <si>
    <t>TOTAL</t>
  </si>
  <si>
    <t>Insatisfacción en % (1+2)</t>
  </si>
  <si>
    <t>Satisfacción en % (3+4+5)</t>
  </si>
  <si>
    <t>Media</t>
  </si>
  <si>
    <t>Desv. Típica</t>
  </si>
  <si>
    <t>Mediana</t>
  </si>
  <si>
    <t>Moda</t>
  </si>
  <si>
    <t xml:space="preserve">La adecuación entre el encargo docente asignado y sus capacidades, competencias y conocimientos. </t>
  </si>
  <si>
    <t xml:space="preserve">El ajuste entre la cantidad de las actividades de docencia asignadas y el tiempo disponible de acuerdo con la jornada laboral. </t>
  </si>
  <si>
    <t xml:space="preserve">Los criterios de ordenación docente que aplica la Universidad de Jaén. </t>
  </si>
  <si>
    <t xml:space="preserve">La asignación/distribución realizada por el Departamento/Área de conocimiento de las actividades de docencia entre los profesores. </t>
  </si>
  <si>
    <t xml:space="preserve">El apoyo para la realización de las prácticas docentes prestados por los técnicos de apoyo de los laboratorios. </t>
  </si>
  <si>
    <t xml:space="preserve">Disponibilidad de medios para acceder a repositorios documentales y metodologías docentes en apoyo de la actividad docente. </t>
  </si>
  <si>
    <t xml:space="preserve">Adecuación de la distribución de los grupos de teoría. </t>
  </si>
  <si>
    <t xml:space="preserve">Adecuación de la distribución de los grupos de prácticas </t>
  </si>
  <si>
    <t xml:space="preserve">Eficacia de la acción tutorial individual. </t>
  </si>
  <si>
    <t xml:space="preserve">Eficacia de la acción tutorial colectiva. </t>
  </si>
  <si>
    <t xml:space="preserve">Eficacia de las prácticas de empresas. </t>
  </si>
  <si>
    <t xml:space="preserve">Eficacia de la coordinación de las prácticas curriculares. </t>
  </si>
  <si>
    <t xml:space="preserve">La garantía del ejercicio del derecho a la libertad de investigación. </t>
  </si>
  <si>
    <t xml:space="preserve">La disponibilidad de tiempo para realizar la actividad investigadora (en relación con los encargos docentes asignados). </t>
  </si>
  <si>
    <t xml:space="preserve">Criterios de minoración docente por la actividad investigadora que aplica la Universidad de Jaén. </t>
  </si>
  <si>
    <t xml:space="preserve">Políticas y planes de apoyo para el desarrollo de la actividad investigadora de los profesores. </t>
  </si>
  <si>
    <t xml:space="preserve">Planes y programas de apoyo a la difusión de la investigación. </t>
  </si>
  <si>
    <t xml:space="preserve">Recursos y mecanismos de apoyo aportados para la difusión y explotación de los resultados de investigación. </t>
  </si>
  <si>
    <t xml:space="preserve">El apoyo de gestión y soporte administrativo para la realización de los proyectos y actividades de investigación, transferencia, difusión y explotación prestados por las Unidades (Servicio de gestión de la investigación, Publicaciones). </t>
  </si>
  <si>
    <t xml:space="preserve">La actividad técnica de apoyo para la realización de las actividades de investigación (Servicios Centrales de Apoyo a la Investigación). </t>
  </si>
  <si>
    <t xml:space="preserve">Adecuación de las tareas de gestión que le son demandadas por la actividad académica e investigadora que realiza. (Informes, solicitudes, actas, memorias, justificación, etc.) </t>
  </si>
  <si>
    <t xml:space="preserve">Criterios de minoración docente por las actividades o cargos de gestión que desempeña. </t>
  </si>
  <si>
    <t xml:space="preserve">Recursos de apoyo del personal técnico y administrativo para realizar las tareas de gestión propias de los cargos académicos. </t>
  </si>
  <si>
    <t xml:space="preserve">Recursos de datos, información y conocimiento que le proporcionan para realizar las actividades o cargos de gestión que desempeña. </t>
  </si>
  <si>
    <t xml:space="preserve">Desarrollo de la prevención de riesgos laborales en los espacios donde realiza su actividad (información y formación sobre los riesgos, medidas de prevención adoptadas, equipos de protección individual, medidas de emergencia, etc.). </t>
  </si>
  <si>
    <t xml:space="preserve">Condiciones físicas del lugar de trabajo particular y los espacios del Departamento (ventilación, temperatura, luminosidad, espacio para trabajar, etc.). </t>
  </si>
  <si>
    <t xml:space="preserve">Recursos de equipamiento, materiales y tecnológicos (despacho, espacios del Departamento, suministros de oficina, medios para la comunicación, recursos informáticos). </t>
  </si>
  <si>
    <t>II.I ÁMBITO GENERAL</t>
  </si>
  <si>
    <t>II.II ÁMBITO DOCENTE/INVESTIGADOR</t>
  </si>
  <si>
    <t xml:space="preserve">Instalaciones y equipamientos para la realización de las actividades de investigación. </t>
  </si>
  <si>
    <t xml:space="preserve">Recursos de conocimiento de la Biblioteca (bibliográficos, bases de datos, repositorios). </t>
  </si>
  <si>
    <t xml:space="preserve">Distribución horaria de las clases realizada por los Centros. </t>
  </si>
  <si>
    <t xml:space="preserve">Gestión de la asignación de espacios para la actividad docentes y académica en general y la atención/resolución de incidencias. </t>
  </si>
  <si>
    <t xml:space="preserve">Adecuación de las aulas para el desarrollo de las enseñanzas (acondicionamiento, equipamiento, iluminación, mobiliario etc.). </t>
  </si>
  <si>
    <t xml:space="preserve">Adecuación de los equipamientos de los laboratorios, espacios experimentales y de las aulas de prácticas para el desarrollo de las enseñanzas. </t>
  </si>
  <si>
    <t xml:space="preserve">Recursos para la enseñanza virtual y las plataformas para la interacción y comunicación con el alumnado. </t>
  </si>
  <si>
    <t xml:space="preserve">Mecanismos facilitados para participar en la elaboración de la organización docente (guías, asignación asignaturas, encargos docentes) del Departamento/Área. </t>
  </si>
  <si>
    <t xml:space="preserve">Posibilidad de realizar propuestas de mejora en el ámbito de la organización docente de los Centros y Departamentos. </t>
  </si>
  <si>
    <t xml:space="preserve">Posibilidad de participar en la fijación de resultados de calidad y propuestas para la mejora y revisión de los planes de estudio de las titulaciones en las que imparte docencia. </t>
  </si>
  <si>
    <t xml:space="preserve">Facilidades para poder participar y cumplir con las obligaciones derivadas de la pertenencia a los órganos colegiados de la Universidad. </t>
  </si>
  <si>
    <t xml:space="preserve">Posibilidad de participar en la identificación de las necesidades de perfeccionamiento/formación para el desempeño de la actividad académica. </t>
  </si>
  <si>
    <t xml:space="preserve">Facilidades y recursos proporcionados por la Universidad para participar en actividades internas de perfeccionamiento/formación e innovación docente. </t>
  </si>
  <si>
    <t xml:space="preserve">Facilidades y recursos proporcionados por la Universidad para participar en actividades externas de perfeccionamiento/actualización (Curso, jornadas, congresos, etc.). </t>
  </si>
  <si>
    <t xml:space="preserve">Interés y eficacia de las actividades de perfeccionamiento/formación ofertadas/realizadas en relación a las necesidades para el desarrollo de la actividad académica. </t>
  </si>
  <si>
    <t xml:space="preserve">Utilidad, accesibilidad y eficacia de uso del Portal de formacin del PDI de la Universidad de Jan. </t>
  </si>
  <si>
    <t xml:space="preserve">El programa aplicado para evaluar la actividad docente del profesorado (Docencia). </t>
  </si>
  <si>
    <t xml:space="preserve">Con el sistema de encuesta de percepción del alumnado sobre la labor docente del profesorado. </t>
  </si>
  <si>
    <t xml:space="preserve">Eficacia de la coordinación interna en el Departamento/Área. </t>
  </si>
  <si>
    <t xml:space="preserve">Eficacia de la coordinación de la gestión de los títulos entre los Centros y Departamentos. </t>
  </si>
  <si>
    <t xml:space="preserve">Eficacia de la coordinación en las asignaturas con responsabilidades de impartición compartida. </t>
  </si>
  <si>
    <t xml:space="preserve">Eficacia de la coordinación entre los Departamentos y Centros con las estructuras de apoyo técnico y de gestión. </t>
  </si>
  <si>
    <t xml:space="preserve">Comunicación proporcionada por el Departamento/Área respecto a las necesidades para el desempeño la actividad docente. </t>
  </si>
  <si>
    <t xml:space="preserve">Comunicación proporcionada por el Centro respecto a las necesidades para el desempeño la actividad docente. </t>
  </si>
  <si>
    <t xml:space="preserve">Eficacia de los canales, medios y métodos utilizados para la comunicación en el Departamento y en los Centros. </t>
  </si>
  <si>
    <t xml:space="preserve">Adecuación de la información institucional que le proporciona la Universidad. </t>
  </si>
  <si>
    <t xml:space="preserve">Eficacia de los canales, medios y métodos utilizados para recibir la comunicación institucional de la Universidad. </t>
  </si>
  <si>
    <t xml:space="preserve">Medios facilitados para la difusión interna y externa de actividades de interés relacionados con su actividad académica e investigadora. </t>
  </si>
  <si>
    <t xml:space="preserve">La política de promoción de categoría profesional que, en el marco de sus competencias, desarrolla la Universidad de Jaén. </t>
  </si>
  <si>
    <t xml:space="preserve">Las posibilidades que le han ofrecido la Universidad para la promoción de categoría profesional desde su incorporación en ella (en el marco de sus competencias). </t>
  </si>
  <si>
    <t xml:space="preserve">Facilidades y apoyos proporcionados por la Universidad para la promoción de categoría profesional. </t>
  </si>
  <si>
    <t xml:space="preserve">Facilidades y apoyos proporcionados por la Universidad para la adquisición del título de Doctor. </t>
  </si>
  <si>
    <t xml:space="preserve">Garantías de equidad e igualdad de oportunidades en los procesos selectivos internos en los que ha participado. </t>
  </si>
  <si>
    <t xml:space="preserve">Actual sistema retributivo del profesorado universitario. </t>
  </si>
  <si>
    <t xml:space="preserve">Las retribuciones percibidas actualmente comparadas entre las funciones de su categoría profesional con otras. </t>
  </si>
  <si>
    <t>Reconocimientos no retributivos recibidos por la Universidad por la actividad académica e investigadora, innovación docente, trasferencia y difusión de la investigación (reconocimientos de los servicios prestados, felicitaciones, menciones, elogios, compe</t>
  </si>
  <si>
    <t>Beneficios sociales establecidos por la Universidad (Plan de acción social, atención sanitaria, guarderías, premios por jubilación, fomento actividades deportivas y culturales, fondos de pensiones, conciertos con empresas para obtener beneficios, otras at</t>
  </si>
  <si>
    <t xml:space="preserve">Permisos, licencias y vacaciones. </t>
  </si>
  <si>
    <t xml:space="preserve">Nivel general de satisfacción. </t>
  </si>
  <si>
    <t>Grado general de motivación. (En función de las prácticas de gestión que desarrolla la Universidad y que inciden en su motivación formación y capacitación, promoción, autonomía, libertades de cátedra y de investigación, participación, comunicación, retri</t>
  </si>
  <si>
    <t xml:space="preserve">Grado de implicación personal con la Universidad. </t>
  </si>
  <si>
    <t xml:space="preserve">Grado de implicación personal con su Departamento/Centro-s. </t>
  </si>
  <si>
    <t xml:space="preserve">Se identifica con la actual misión, visión, valores y estrategias de la Universidad. </t>
  </si>
  <si>
    <t xml:space="preserve">Grado de implicación personal con su Grupo de Investigación. </t>
  </si>
  <si>
    <t xml:space="preserve">Prácticas de comunicación personal de la misión, visión, valores, estrategias (Universidad/Departamento) y objetivos del contrato programa de los Departamentos. </t>
  </si>
  <si>
    <t xml:space="preserve">Actitudes y acciones para motivar y facilitar la implicación, la participación y el perfeccionamiento, actualización e innovación en las actividades de mejora de las actividades docentes. </t>
  </si>
  <si>
    <t xml:space="preserve">La gestión realizada en el Departamento en relación al profesorado. </t>
  </si>
  <si>
    <t xml:space="preserve">Prácticas de comunicación personal de la misión, visión, valores, estrategias (Universidad/Centro) y objetivos de calidad de los títulos. </t>
  </si>
  <si>
    <t xml:space="preserve">Actitudes y acciones para motivar y facilitar la implicación y la participación en las actividades de mejora de los planes de estudios. </t>
  </si>
  <si>
    <t xml:space="preserve">Prácticas de comunicación personal de la misión, visión, valores, estrategias (Universidad). </t>
  </si>
  <si>
    <t xml:space="preserve">Actitudes y acciones para motivar y facilitar la participación en las actividades de mejora de las actividades del profesorado. </t>
  </si>
  <si>
    <t xml:space="preserve">Acciones de reconocimiento por el trabajo realizado y los esfuerzos por la mejora. </t>
  </si>
  <si>
    <t xml:space="preserve">Prácticas y acciones para fomentar y promover la igualdad de oportunidades, la equidad en la gestión y trato con el profesorado. </t>
  </si>
  <si>
    <t xml:space="preserve">Prácticas y acciones para fomentar y promover la igualdad de género. </t>
  </si>
  <si>
    <t xml:space="preserve">Valoración general de las políticas aplicadas y la gestión realizada sobre el profesorado. </t>
  </si>
  <si>
    <t>X.II. ÁMBITO DECANO/A O DIRECTOR/A DEL CENTRO</t>
  </si>
  <si>
    <t xml:space="preserve">Considera que la gestión del Departamento está alineada con la misión, visión, valores y Plan Estratégico de la Universidad. </t>
  </si>
  <si>
    <t xml:space="preserve">Considera que el sistema de gestión de calidad aplicado a los Centros y titulaciones está contribuyendo a la mejora continua y a la consecución de resultados excelentes. </t>
  </si>
  <si>
    <t xml:space="preserve">Considera que el Gobierno y la Dirección de la Universidad impulsa la consecución de la misión, misión, valores y las estrategias </t>
  </si>
  <si>
    <t xml:space="preserve">Considera que en la Universidad se promueve la calidad y la excelencia como objetivo institucional. </t>
  </si>
  <si>
    <t xml:space="preserve">Considera que en la Universidad se fomentan valores de comportamiento ético y de transparencia y se actúa conforme a estos. </t>
  </si>
  <si>
    <t xml:space="preserve">Considera que en la Universidad se desarrollan actitudes, valores y actuaciones de responsabilidad social (protección del medio ambiente, seguridad y prevención, accesibilidad e igualdad). </t>
  </si>
  <si>
    <t xml:space="preserve">Considera que las preguntas de la encuesta son adecuadas para conocer el clima laboral del profesorado (respecto al apartado 1 &amp;quotCuestionario de satisfacción&amp;quot). </t>
  </si>
  <si>
    <t xml:space="preserve">Posibilidades facilitadas para la promoción en igualdad de oportunidades en género. </t>
  </si>
  <si>
    <t>Grado general de motivación. (En función de las prácticas de gestión que desarrolla la Universidad y que inciden en su motivación formación y capacitación, promoción, autonomía, libertades de cátedra y de investigación, participación, comunicación, retribuciones, reconocimientos y atenciones sociales).</t>
  </si>
  <si>
    <t>Observaciones</t>
  </si>
  <si>
    <t>Sugerencias/observaciones en relación al desempeño del puesto de trabajo en la actividad docente:</t>
  </si>
  <si>
    <t>Sugerencias/observaciones en relación al desempeño del puesto de trabajo en la actividad investigadora:</t>
  </si>
  <si>
    <t>Sugerencias/observaciones en relación al desempeño del puesto de trabajo en la actividad de gestión:</t>
  </si>
  <si>
    <t>TOTAL GENERAL</t>
  </si>
  <si>
    <t>Sugerencias/observaciones en relación a la participación:</t>
  </si>
  <si>
    <t>Sugerencias/observaciones en relación a la formación/evaluación:</t>
  </si>
  <si>
    <t>Sugerencias/observaciones en relación a las relaciones internas del trabajo:</t>
  </si>
  <si>
    <t>Sugerencias/observaciones en relación a la comunicación para el desarrollo del trabajo:</t>
  </si>
  <si>
    <t>Sugerencias/observaciones en relación a promoción y desarrollo de carrera:</t>
  </si>
  <si>
    <t>Sugerencias/observaciones en relación a recompensas,reconocimientos y atención a las personas:</t>
  </si>
  <si>
    <t>Sugerencias/observaciones en relación a la valoración general:</t>
  </si>
  <si>
    <t>Sugerencias/observaciones en relación a la evaluación de la acción de liderazgo en el ámbito decano/a o director/a del centro:</t>
  </si>
  <si>
    <t>Sugerencias/observaciones en relación a la evaluación de la acción de liderazgo en el ámbito director/a del departamento:</t>
  </si>
  <si>
    <t>Sugerencias/observaciones en relación a la evaluación de la acción de liderazgo en el ámbito Equipo de dirección de la universidad:</t>
  </si>
  <si>
    <t>Sugerencias/observaciones en relación a la opinión general sobre la institución:</t>
  </si>
  <si>
    <t>Sugerencias/observaciones en relación a las condiciones para el desarrollo del trabajo en el ámbito docente/investigador:</t>
  </si>
  <si>
    <t>Sugerencias/observaciones en relación a las condiciones para el desarrollo del trabajo en el ámbito general</t>
  </si>
  <si>
    <t>ÁMBITOS</t>
  </si>
  <si>
    <t xml:space="preserve">Nota: pinche sobre el ámbito que desesa consultar para acceder a su correspondiente hoja </t>
  </si>
  <si>
    <t>DIMENSIÓN DESEMPEÑO DEL PUESTO DE TRABAJO</t>
  </si>
  <si>
    <t>DIMENSIÓN PARTICIPACIÓN</t>
  </si>
  <si>
    <t>DIMENSIÓN RELACIONES INTERNAS DE TRABAJO</t>
  </si>
  <si>
    <t>DIMENSIÓN RECOMPENSAS, RECONOCIMIENTOS Y ATENCIÓN A LAS PERSONAS</t>
  </si>
  <si>
    <t>VALORACIÓN GENERAL</t>
  </si>
  <si>
    <t>DIMENSIÓN EVALUACIÓN DE LA ACCIÓN DEL LIDERAZGO</t>
  </si>
  <si>
    <t>OPINIÓN GENERAL SOBRE LA INSTITUCIÓN</t>
  </si>
  <si>
    <t>OPINIÓN GENERAL SOBRE LA ENCUESTA</t>
  </si>
  <si>
    <t>NS/NC</t>
  </si>
  <si>
    <t>Total</t>
  </si>
  <si>
    <t>[La garantía del ejercicio del derecho a la libertad de cátedra. ] Indique su nivel de satisfacción con respecto a las siguientes cuestiones relacionadas con la ACTIVIDAD DOCENTE  Valore de 1 a 5, recordando que: 1 = “Muy insatisfecho/a”. 2 = “In</t>
  </si>
  <si>
    <t>[La adecuación entre el encargo docente asignado y sus capacidades, competencias y conocimientos. ] Indique su nivel de satisfacción con respecto a las siguientes cuestiones relacionadas con la ACTIVIDAD DOCENTE  Valore de 1 a 5, recordando que: 1 = “</t>
  </si>
  <si>
    <t>[El ajuste entre la cantidad de las actividades de docencia asignadas y el tiempo disponible de acuerdo con la jornada laboral. ] Indique su nivel de satisfacción con respecto a las siguientes cuestiones relacionadas con la ACTIVIDAD DOCENTE  Valore de 1</t>
  </si>
  <si>
    <t>[Los criterios de ordenación docente que aplica la Universidad de Jaén. ] Indique su nivel de satisfacción con respecto a las siguientes cuestiones relacionadas con la ACTIVIDAD DOCENTE  Valore de 1 a 5, recordando que: 1 = “Muy insatisfecho/a”. 2</t>
  </si>
  <si>
    <t>[La asignación/distribución realizada por el Departamento/Área de conocimiento de las actividades de docencia entre los profesores. ] Indique su nivel de satisfacción con respecto a las siguientes cuestiones relacionadas con la ACTIVIDAD DOCENTE  Valor</t>
  </si>
  <si>
    <t>[El apoyo de gestión para la realización de las actividades docentes prestado por las Unidades (Secretarias, Departamentos, Atención y Ayuda al Estudiante, administración Centros). ] Indique su nivel de satisfacción con respecto a las siguientes cuest</t>
  </si>
  <si>
    <t>[El apoyo para la realización de las prácticas docentes prestados por los técnicos de apoyo de los laboratorios. ] Indique su nivel de satisfacción con respecto a las siguientes cuestiones relacionadas con la ACTIVIDAD DOCENTE  Valore de 1 a 5, record</t>
  </si>
  <si>
    <t>[Disponibilidad de medios para acceder a repositorios documentales y metodologías docentes en apoyo de la actividad docente. ] Indique su nivel de satisfacción con respecto a las siguientes cuestiones relacionadas con la ACTIVIDAD DOCENTE  Valore de 1 a</t>
  </si>
  <si>
    <t>[Adecuación de la distribución de los grupos de teoría. ] Indique su nivel de satisfacción con respecto a las siguientes cuestiones relacionadas con la ACTIVIDAD DOCENTE  Valore de 1 a 5, recordando que: 1 = “Muy insatisfecho/a”. 2 = “Insatisfec</t>
  </si>
  <si>
    <t>[Adecuación de la distribución de los grupos de prácticas ] Indique su nivel de satisfacción con respecto a las siguientes cuestiones relacionadas con la ACTIVIDAD DOCENTE  Valore de 1 a 5, recordando que: 1 = “Muy insatisfecho/a”. 2 = “Insatisf</t>
  </si>
  <si>
    <t>[Eficacia de la acción tutorial individual. ] Indique su nivel de satisfacción con respecto a las siguientes cuestiones relacionadas con la ACTIVIDAD DOCENTE  Valore de 1 a 5, recordando que: 1 = “Muy insatisfecho/a”. 2 = “Insatisfecho/a”. 3 = �</t>
  </si>
  <si>
    <t>[Eficacia de la acción tutorial colectiva. ] Indique su nivel de satisfacción con respecto a las siguientes cuestiones relacionadas con la ACTIVIDAD DOCENTE  Valore de 1 a 5, recordando que: 1 = “Muy insatisfecho/a”. 2 = “Insatisfecho/a”. 3 = �</t>
  </si>
  <si>
    <t>[Eficacia de las prácticas de empresas. ] Indique su nivel de satisfacción con respecto a las siguientes cuestiones relacionadas con la ACTIVIDAD DOCENTE  Valore de 1 a 5, recordando que: 1 = “Muy insatisfecho/a”. 2 = “Insatisfecho/a”. 3 = “Ni</t>
  </si>
  <si>
    <t>[Eficacia de la coordinación de las prácticas curriculares. ] Indique su nivel de satisfacción con respecto a las siguientes cuestiones relacionadas con la ACTIVIDAD DOCENTE  Valore de 1 a 5, recordando que: 1 = “Muy insatisfecho/a”. 2 = “Insatis</t>
  </si>
  <si>
    <t>[La garantía del ejercicio del derecho a la libertad de investigación. ] Indique su nivel de satisfacción con respecto a las siguientes cuestiones relacionadas con la ACTIVIDAD INVESTIGADORA  Valore de 1 a 5, recordando que: 1 = “Muy insatisfecho/a�</t>
  </si>
  <si>
    <t>[La disponibilidad de tiempo para realizar la actividad investigadora (en relación con los encargos docentes asignados). ] Indique su nivel de satisfacción con respecto a las siguientes cuestiones relacionadas con la ACTIVIDAD INVESTIGADORA  Valore de 1</t>
  </si>
  <si>
    <t>[Criterios de minoración docente por la actividad investigadora que aplica la Universidad de Jaén. ] Indique su nivel de satisfacción con respecto a las siguientes cuestiones relacionadas con la ACTIVIDAD INVESTIGADORA  Valore de 1 a 5, recordando que:</t>
  </si>
  <si>
    <t>[Políticas y planes de apoyo para el desarrollo de la actividad investigadora de los profesores. ] Indique su nivel de satisfacción con respecto a las siguientes cuestiones relacionadas con la ACTIVIDAD INVESTIGADORA  Valore de 1 a 5, recordando que: 1</t>
  </si>
  <si>
    <t>[Políticas y planes de apoyo a la transferencia de investigación. ] Indique su nivel de satisfacción con respecto a las siguientes cuestiones relacionadas con la ACTIVIDAD INVESTIGADORA  Valore de 1 a 5, recordando que: 1 = “Muy insatisfecho/a”. 2</t>
  </si>
  <si>
    <t>[Planes y programas de apoyo a la difusión de la investigación. ] Indique su nivel de satisfacción con respecto a las siguientes cuestiones relacionadas con la ACTIVIDAD INVESTIGADORA  Valore de 1 a 5, recordando que: 1 = “Muy insatisfecho/a”. 2 =</t>
  </si>
  <si>
    <t>[Recursos y mecanismos de apoyo aportados para la difusión y explotación de los resultados de investigación. ] Indique su nivel de satisfacción con respecto a las siguientes cuestiones relacionadas con la ACTIVIDAD INVESTIGADORA  Valore de 1 a 5, reco</t>
  </si>
  <si>
    <t>[El apoyo de gestión y soporte administrativo para la realización de los proyectos y actividades de investigación, transferencia, difusión y explotación prestados por las Unidades (Servicio de gestión de la investigación, Publicaciones). ] Indique s</t>
  </si>
  <si>
    <t>[La actividad técnica de apoyo para la realización de las actividades de investigación (Servicios Centrales de Apoyo a la Investigación). ] Indique su nivel de satisfacción con respecto a las siguientes cuestiones relacionadas con la ACTIVIDAD INVESTI</t>
  </si>
  <si>
    <t>[Adecuación de las tareas de gestión que le son demandadas por la actividad académica e investigadora que realiza. (Informes, solicitudes, actas, memorias, justificación, etc.) ] Indique su nivel de satisfacción con respecto a las siguientes cuestione</t>
  </si>
  <si>
    <t>[Criterios de minoración docente por las actividades o cargos de gestión que desempeña. ] Indique su nivel de satisfacción con respecto a las siguientes cuestiones relacionadas con la ACTIVIDAD DE GESTIÓN  Valore de 1 a 5, recordando que: 1 = “Muy</t>
  </si>
  <si>
    <t>[Recursos de apoyo del personal técnico y administrativo para realizar las tareas de gestión propias de los cargos académicos. ] Indique su nivel de satisfacción con respecto a las siguientes cuestiones relacionadas con la ACTIVIDAD DE GESTIÓN  Valore</t>
  </si>
  <si>
    <t>[Recursos de datos, información y conocimiento que le proporcionan para realizar las actividades o cargos de gestión que desempeña. ] Indique su nivel de satisfacción con respecto a las siguientes cuestiones relacionadas con la ACTIVIDAD DE GESTIÓN  V</t>
  </si>
  <si>
    <t>[Desarrollo de la prevención de riesgos laborales en los espacios donde realiza su actividad (información y formación sobre los riesgos, medidas de prevención adoptadas, equipos de protección individual, medidas de emergencia, etc.). ] Indique su nive</t>
  </si>
  <si>
    <t>[Condiciones físicas del lugar de trabajo particular y los espacios del Departamento (ventilación, temperatura, luminosidad, espacio para trabajar, etc.). ] Indique su nivel de satisfacción con respecto a las siguientes cuestiones DE  ÁMBITO GENERAL</t>
  </si>
  <si>
    <t>[Recursos de equipamiento, materiales y tecnológicos (despacho, espacios del Departamento, suministros de oficina, medios para la comunicación, recursos informáticos). ] Indique su nivel de satisfacción con respecto a las siguientes cuestiones DE  ÁM</t>
  </si>
  <si>
    <t>[Espacios y equipamientos para el desarrollo de las actividades docentes (teóricas y prácticas). ] Indique su nivel de satisfacción con respecto a las siguientes cuestiones relacionadas con la ÁMBITO DOCENTE/INVESTIGADOR  Valora de 1 a 5, recordando qu</t>
  </si>
  <si>
    <t>[Instalaciones y equipamientos para la realización de las actividades de investigación. ] Indique su nivel de satisfacción con respecto a las siguientes cuestiones relacionadas con la ÁMBITO DOCENTE/INVESTIGADOR  Valora de 1 a 5, recordando que: 1 = �</t>
  </si>
  <si>
    <t>[Recursos de conocimiento de la Biblioteca (bibliográficos, bases de datos, repositorios). ] Indique su nivel de satisfacción con respecto a las siguientes cuestiones relacionadas con la ÁMBITO DOCENTE/INVESTIGADOR  Valora de 1 a 5, recordando que: 1 =</t>
  </si>
  <si>
    <t>[Distribución horaria de las clases realizada por los Centros. ] Indique su nivel de satisfacción con respecto a las siguientes cuestiones relacionadas con la ÁMBITO DOCENTE/INVESTIGADOR  Valora de 1 a 5, recordando que: 1 = “Muy insatisfecho/a”. 2</t>
  </si>
  <si>
    <t>[Gestión de la asignación de espacios para la actividad docentes y académica en general y la atención/resolución de incidencias. ] Indique su nivel de satisfacción con respecto a las siguientes cuestiones relacionadas con la ÁMBITO DOCENTE/INVESTIGA</t>
  </si>
  <si>
    <t>[Adecuación de las aulas para el desarrollo de las enseñanzas (acondicionamiento, equipamiento, iluminación, mobiliario etc.). ] Indique su nivel de satisfacción con respecto a las siguientes cuestiones relacionadas con la ÁMBITO DOCENTE/INVESTIGADOR</t>
  </si>
  <si>
    <t>[Adecuación de los equipamientos de los laboratorios, espacios experimentales y de las aulas de prácticas para el desarrollo de las enseñanzas. ] Indique su nivel de satisfacción con respecto a las siguientes cuestiones relacionadas con la ÁMBITO DOCE</t>
  </si>
  <si>
    <t>[Recursos para la enseñanza virtual y las plataformas para la interacción y comunicación con el alumnado. ] Indique su nivel de satisfacción con respecto a las siguientes cuestiones relacionadas con la ÁMBITO DOCENTE/INVESTIGADOR  Valora de 1 a 5, rec</t>
  </si>
  <si>
    <t>[Mecanismos facilitados para participar en la elaboración de la organización docente (guías, asignación asignaturas, encargos docentes) del Departamento/Área. ] Indique su nivel de satisfacción con respecto a las siguientes cuestiones  Valore de 1 a</t>
  </si>
  <si>
    <t>[Posibilidad de realizar propuestas de mejora en el ámbito de la organización docente de los Centros y Departamentos. ] Indique su nivel de satisfacción con respecto a las siguientes cuestiones  Valore de 1 a 5, recordando que: 1 = “Muy insatisfecho/</t>
  </si>
  <si>
    <t>[Posibilidad de participar en la fijación de resultados de calidad y propuestas para la mejora y revisión de los planes de estudio de las titulaciones en las que imparte docencia. ] Indique su nivel de satisfacción con respecto a las siguientes cuestion</t>
  </si>
  <si>
    <t>[Facilidades para poder participar y cumplir con las obligaciones derivadas de la pertenencia a los órganos colegiados de la Universidad. ] Indique su nivel de satisfacción con respecto a las siguientes cuestiones  Valore de 1 a 5, recordando que: 1 = �</t>
  </si>
  <si>
    <t>[Posibilidad de participar en la identificación de las necesidades de perfeccionamiento/formación para el desempeño de la actividad académica. ] Indique su nivel de satisfacción con respecto a las siguientes cuestiones   Valore de 1 a 5, recordando q</t>
  </si>
  <si>
    <t>[Facilidades y recursos proporcionados por la Universidad para participar en actividades internas de perfeccionamiento/formación e innovación docente. ] Indique su nivel de satisfacción con respecto a las siguientes cuestiones   Valore de 1 a 5, record</t>
  </si>
  <si>
    <t>[Facilidades y recursos proporcionados por la Universidad para participar en actividades externas de perfeccionamiento/actualización (Curso, jornadas, congresos, etc.). ] Indique su nivel de satisfacción con respecto a las siguientes cuestiones   Valore</t>
  </si>
  <si>
    <t>[Interés y eficacia de las actividades de perfeccionamiento/formación ofertadas/realizadas en relación a las necesidades para el desarrollo de la actividad académica. ] Indique su nivel de satisfacción con respecto a las siguientes cuestiones   Valor</t>
  </si>
  <si>
    <t>[Utilidad, accesibilidad y eficacia de uso del Portal de formación del PDI de la Universidad de Jaén. ] Indique su nivel de satisfacción con respecto a las siguientes cuestiones   Valore de 1 a 5, recordando que: 1 = “Muy insatisfecho/a”. 2 = “In</t>
  </si>
  <si>
    <t>[El programa aplicado para evaluar la actividad docente del profesorado (Docencia). ] Indique su nivel de satisfacción con respecto a las siguientes cuestiones   Valore de 1 a 5, recordando que: 1 = “Muy insatisfecho/a”. 2 = “Insatisfecho/a”. 3 =</t>
  </si>
  <si>
    <t>[Con el sistema de encuesta de percepción del alumnado sobre la labor docente del profesorado. ] Indique su nivel de satisfacción con respecto a las siguientes cuestiones   Valore de 1 a 5, recordando que: 1 = “Muy insatisfecho/a”. 2 = “Insatisfec</t>
  </si>
  <si>
    <t>[Eficacia de la coordinación interna en el Departamento/Área. ] Indique su nivel de satisfacción con respecto a las siguientes cuestiones   Valore de 1 a 5, recordando que: 1 = “Muy insatisfecho/a”. 2 = “Insatisfecho/a”. 3 = “Ni insatisfecho/</t>
  </si>
  <si>
    <t>[Eficacia de la coordinación de la gestión de los títulos entre los Centros y Departamentos. ] Indique su nivel de satisfacción con respecto a las siguientes cuestiones   Valore de 1 a 5, recordando que: 1 = “Muy insatisfecho/a”. 2 = “Insatisfec</t>
  </si>
  <si>
    <t>[Eficacia de la coordinación en las asignaturas con responsabilidades de impartición compartida. ] Indique su nivel de satisfacción con respecto a las siguientes cuestiones   Valore de 1 a 5, recordando que: 1 = “Muy insatisfecho/a”. 2 = “Insatis</t>
  </si>
  <si>
    <t>[Eficacia de la coordinación entre los Departamentos y Centros con las estructuras de apoyo técnico y de gestión. ] Indique su nivel de satisfacción con respecto a las siguientes cuestiones   Valore de 1 a 5, recordando que: 1 = “Muy insatisfecho/a�</t>
  </si>
  <si>
    <t>[Comunicación proporcionada por el Departamento/Área respecto a las necesidades para el desempeño la actividad docente. ] Indique su nivel de satisfacción con respecto a las siguientes cuestiones  Valore de 1 a 5, recordando que: 1 = “Muy insatisfech</t>
  </si>
  <si>
    <t>[Comunicación proporcionada por el Centro respecto a las necesidades para el desempeño la actividad docente. ] Indique su nivel de satisfacción con respecto a las siguientes cuestiones  Valore de 1 a 5, recordando que: 1 = “Muy insatisfecho/a”. 2 =</t>
  </si>
  <si>
    <t>[Eficacia de los canales, medios y métodos utilizados para la comunicación en el Departamento y en los Centros. ] Indique su nivel de satisfacción con respecto a las siguientes cuestiones  Valore de 1 a 5, recordando que: 1 = “Muy insatisfecho/a”. 2</t>
  </si>
  <si>
    <t>[Adecuación de la información institucional que le proporciona la Universidad. ] Indique su nivel de satisfacción con respecto a las siguientes cuestiones  Valore de 1 a 5, recordando que: 1 = “Muy insatisfecho/a”. 2 = “Insatisfecho/a”. 3 = “N</t>
  </si>
  <si>
    <t>[Eficacia de los canales, medios y métodos utilizados para recibir la comunicación institucional de la Universidad. ] Indique su nivel de satisfacción con respecto a las siguientes cuestiones  Valore de 1 a 5, recordando que: 1 = “Muy insatisfecho/a�</t>
  </si>
  <si>
    <t>[Medios facilitados para la difusión interna y externa de actividades de interés relacionados con su actividad académica e investigadora. ] Indique su nivel de satisfacción con respecto a las siguientes cuestiones  Valore de 1 a 5, recordando que: 1 =</t>
  </si>
  <si>
    <t>[La política de promoción de categoría profesional que, en el marco de sus competencias, desarrolla la Universidad de Jaén. ] Indique su nivel de satisfacción con respecto a las siguientes cuestiones   Valore de 1 a 5, recordando que: 1 = “Muy insa</t>
  </si>
  <si>
    <t>[Las posibilidades que le han ofrecido la Universidad para la promoción de categoría profesional desde su incorporación en ella (en el marco de sus competencias). ] Indique su nivel de satisfacción con respecto a las siguientes cuestiones   Valore de</t>
  </si>
  <si>
    <t>[Facilidades y apoyos proporcionados por la Universidad para la promoción de categoría profesional. ] Indique su nivel de satisfacción con respecto a las siguientes cuestiones   Valore de 1 a 5, recordando que: 1 = “Muy insatisfecho/a”. 2 = “Insa</t>
  </si>
  <si>
    <t>[Facilidades y apoyos proporcionados por la Universidad para la adquisición del título de Doctor. ] Indique su nivel de satisfacción con respecto a las siguientes cuestiones   Valore de 1 a 5, recordando que: 1 = “Muy insatisfecho/a”. 2 = “Insati</t>
  </si>
  <si>
    <t>[Garantías de equidad e igualdad de oportunidades en los procesos selectivos internos en los que ha participado. ] Indique su nivel de satisfacción con respecto a las siguientes cuestiones   Valore de 1 a 5, recordando que: 1 = “Muy insatisfecho/a”.</t>
  </si>
  <si>
    <t>[Posibilidades facilitadas para la promoción en igualdad de oportunidades en género. ] Indique su nivel de satisfacción con respecto a las siguientes cuestiones   Valore de 1 a 5, recordando que: 1 = “Muy insatisfecho/a”. 2 = “Insatisfecho/a”.</t>
  </si>
  <si>
    <t>[Actual sistema retributivo del profesorado universitario. ] Indique su nivel de satisfacción con respecto a las siguientes cuestiones   Valore de 1 a 5, recordando que: 1 = “Muy insatisfecho/a”. 2 = “Insatisfecho/a”. 3 = “Ni insatisfecho/a ni</t>
  </si>
  <si>
    <t>[Las retribuciones percibidas actualmente comparadas entre las funciones de su categoría profesional con otras. ] Indique su nivel de satisfacción con respecto a las siguientes cuestiones   Valore de 1 a 5, recordando que: 1 = “Muy insatisfecho/a”.</t>
  </si>
  <si>
    <t>[Reconocimientos no retributivos recibidos por la Universidad por la actividad académica e investigadora, innovación docente, trasferencia y difusión de la investigación (reconocimientos de los servicios prestados, felicitaciones, menciones, elogios, c</t>
  </si>
  <si>
    <t>[Beneficios sociales establecidos por la Universidad (Plan de acción social, atención sanitaria, guarderías, premios por jubilación, fomento actividades deportivas y culturales, fondos de pensiones, conciertos con empresas para obtener beneficios, otra</t>
  </si>
  <si>
    <t>[Permisos, licencias y vacaciones. ] Indique su nivel de satisfacción con respecto a las siguientes cuestiones   Valore de 1 a 5, recordando que: 1 = “Muy insatisfecho/a”. 2 = “Insatisfecho/a”. 3 = “Ni insatisfecho/a ni satisfecho/a”. 4 = “</t>
  </si>
  <si>
    <t>[Medidas de conciliación de la vida familiar y laboral que aplica la Universidad (permisos de maternidad o adopción, lactancia, reducciones de jornada por conciliación, premios y reducciones de jornada por situaciones excepcionales). ] Indique su nivel</t>
  </si>
  <si>
    <t>[Nivel general de satisfacción. ] Indique su nivel de satisfacción con respecto a las siguientes cuestiones  Valore de 1 a 5, recordando que: 1 = “Muy insatisfecho/a”. 2 = “Insatisfecho/a”. 3 = “Ni insatisfecho/a ni satisfecho/a”. 4 = “Sati</t>
  </si>
  <si>
    <t>[Grado general de motivación. (En función de las prácticas de gestión que desarrolla la Universidad y que inciden en su motivación formación y capacitación, promoción, autonomía, libertades de cátedra y de investigación, participación, comunica</t>
  </si>
  <si>
    <t>[Grado de implicación personal con la Universidad. ] Indique su nivel de satisfacción con respecto a las siguientes cuestiones  Valore de 1 a 5, recordando que: 1 = “Muy insatisfecho/a”. 2 = “Insatisfecho/a”. 3 = “Ni insatisfecho/a ni satisfech</t>
  </si>
  <si>
    <t>[Grado de implicación personal con su Departamento/Centro-s. ] Indique su nivel de satisfacción con respecto a las siguientes cuestiones  Valore de 1 a 5, recordando que: 1 = “Muy insatisfecho/a”. 2 = “Insatisfecho/a”. 3 = “Ni insatisfecho/a ni</t>
  </si>
  <si>
    <t>[Se identifica con la actual misión, visión, valores y estrategias de la Universidad. ] Indique su nivel de satisfacción con respecto a las siguientes cuestiones  Valore de 1 a 5, recordando que: 1 = “Muy insatisfecho/a”. 2 = “Insatisfecho/a”. 3</t>
  </si>
  <si>
    <t>[Grado de implicación personal con su Grupo de Investigación. ] Indique su nivel de satisfacción con respecto a las siguientes cuestiones  Valore de 1 a 5, recordando que: 1 = “Muy insatisfecho/a”. 2 = “Insatisfecho/a”. 3 = “Ni insatisfecho/a</t>
  </si>
  <si>
    <t>[Prácticas de comunicación personal de la misión, visión, valores, estrategias (Universidad/Departamento) y objetivos del contrato programa de los Departamentos. ] Indique su nivel de satisfacción con respecto a las siguientes cuestiones relacionadas</t>
  </si>
  <si>
    <t>[Actitudes y acciones para motivar y facilitar la implicación, la participación y el perfeccionamiento, actualización e innovación en las actividades de mejora de las actividades docentes. ] Indique su nivel de satisfacción con respecto a las siguient</t>
  </si>
  <si>
    <t>[La gestión realizada en el Departamento en relación al profesorado. ] Indique su nivel de satisfacción con respecto a las siguientes cuestiones relacionadas con el/la DIRECTOR/A DE DEPARTAMENTO  Valore de 1 a 5, recordando que: 1 = “Muy insatisfecho</t>
  </si>
  <si>
    <t>[Prácticas de comunicación personal de la misión, visión, valores, estrategias (Universidad/Centro) y objetivos de calidad de los títulos. ] Indique su nivel de satisfacción con respecto a las siguientes cuestiones relacionadas con el/la DECANO/A O D</t>
  </si>
  <si>
    <t>[Actitudes y acciones para motivar y facilitar la implicación y la participación en las actividades de mejora de los planes de estudios. ] Indique su nivel de satisfacción con respecto a las siguientes cuestiones relacionadas con el/la DECANO/A O DIRECT</t>
  </si>
  <si>
    <t>[La gestión realizada en la organización de las titulaciones y su impacto en el profesorado. ] Indique su nivel de satisfacción con respecto a las siguientes cuestiones relacionadas con el/la DECANO/A O DIRECTOR/A DEL CENTRO   Valore de 1 a 5, recordan</t>
  </si>
  <si>
    <t>[Prácticas de comunicación personal de la misión, visión, valores, estrategias (Universidad). ] Indique su nivel de satisfacción con respecto a las siguientes cuestiones relacionadas con el EQUIPO DE DIRECCIÓN DE LA UNIVERSIDAD  Valore de 1 a 5, reco</t>
  </si>
  <si>
    <t>[Referente como modelo de actitud y comportamiento en la implantación e impulso de la cultura de la calidad y excelencia. ] Indique su nivel de satisfacción con respecto a las siguientes cuestiones relacionadas con el EQUIPO DE DIRECCIÓN DE LA UNIVERSID</t>
  </si>
  <si>
    <t>[Actitudes y acciones para motivar y facilitar la participación en las actividades de mejora de las actividades del profesorado. ] Indique su nivel de satisfacción con respecto a las siguientes cuestiones relacionadas con el EQUIPO DE DIRECCIÓN DE LA UN</t>
  </si>
  <si>
    <t>[Acciones de reconocimiento por el trabajo realizado y los esfuerzos por la mejora. ] Indique su nivel de satisfacción con respecto a las siguientes cuestiones relacionadas con el EQUIPO DE DIRECCIÓN DE LA UNIVERSIDAD  Valore de 1 a 5, recordando que: 1</t>
  </si>
  <si>
    <t>[Prácticas y acciones para fomentar y promover la igualdad de oportunidades, la equidad en la gestión y trato con el profesorado. ] Indique su nivel de satisfacción con respecto a las siguientes cuestiones relacionadas con el EQUIPO DE DIRECCIÓN DE LA</t>
  </si>
  <si>
    <t>[Prácticas y acciones para fomentar y promover la igualdad de género. ] Indique su nivel de satisfacción con respecto a las siguientes cuestiones relacionadas con el EQUIPO DE DIRECCIÓN DE LA UNIVERSIDAD  Valore de 1 a 5, recordando que: 1 = “Muy ins</t>
  </si>
  <si>
    <t>[Valoración general de las políticas aplicadas y la gestión realizada sobre el profesorado. ] Indique su nivel de satisfacción con respecto a las siguientes cuestiones relacionadas con el EQUIPO DE DIRECCIÓN DE LA UNIVERSIDAD  Valore de 1 a 5, recorda</t>
  </si>
  <si>
    <t>[Considera que la gestión del Departamento está alineada con la misión, visión, valores y Plan Estratégico de la Universidad. ] Indique su nivel de satisfacción con respecto a las siguientes cuestiones  Valore de 1 a 5, recordando que: 1 = “Muy ins</t>
  </si>
  <si>
    <t>[Considera que el sistema de gestión de calidad aplicado a los Centros y titulaciones está contribuyendo a la mejora continua y a la consecución de resultados excelentes. ] Indique su nivel de satisfacción con respecto a las siguientes cuestiones  Valo</t>
  </si>
  <si>
    <t>[Considera que el Gobierno y la Dirección de la Universidad impulsa la consecución de la misión, misión, valores y las estrategias ] Indique su nivel de satisfacción con respecto a las siguientes cuestiones  Valore de 1 a 5, recordando que: 1 = “Muy</t>
  </si>
  <si>
    <t>[Considera que en la Universidad se promueve la calidad y la excelencia como objetivo institucional. ] Indique su nivel de satisfacción con respecto a las siguientes cuestiones  Valore de 1 a 5, recordando que: 1 = “Muy insatisfecho/a”. 2 = “Insatis</t>
  </si>
  <si>
    <t>[Considera que en la Universidad se fomentan valores de comportamiento ético y de transparencia y se actúa conforme a estos. ] Indique su nivel de satisfacción con respecto a las siguientes cuestiones  Valore de 1 a 5, recordando que: 1 = “Muy insatis</t>
  </si>
  <si>
    <t>[Considera que en la Universidad se desarrollan actitudes, valores y actuaciones de responsabilidad social (protección del medio ambiente, seguridad y prevención, accesibilidad e igualdad). ] Indique su nivel de satisfacción con respecto a las siguiente</t>
  </si>
  <si>
    <t>[Considera que las preguntas de la encuesta son adecuadas para conocer el clima laboral del profesorado. ] Valore de 1 a 5, recordando que: 1 = “Muy insatisfecho/a”. 2 = “Insatisfecho/a”. 3 = “Ni insatisfecho/a ni satisfecho/a”. 4 = “Satisfec</t>
  </si>
  <si>
    <t>a Existen múltiples modos. Se muestra el valor más pequeño</t>
  </si>
  <si>
    <t>Tabla de frecuencia</t>
  </si>
  <si>
    <t>Por favor, indique su sexo:</t>
  </si>
  <si>
    <t>Frecuencia</t>
  </si>
  <si>
    <t>Porcentaje</t>
  </si>
  <si>
    <t>Porcentaje válido</t>
  </si>
  <si>
    <t>Porcentaje acumulado</t>
  </si>
  <si>
    <t>Válido</t>
  </si>
  <si>
    <t>Régimen jurídico:</t>
  </si>
  <si>
    <t>Categoría profesional:</t>
  </si>
  <si>
    <t>Catedrático de Universidad</t>
  </si>
  <si>
    <t>Catedrático de Escuela Universitaria</t>
  </si>
  <si>
    <t>Titular de Universidad</t>
  </si>
  <si>
    <t>Titular de Escuela Universitaria</t>
  </si>
  <si>
    <t>Indique el Centro en el que imparte la mayor carga docente:</t>
  </si>
  <si>
    <t>Señale el departamento de adscripción:</t>
  </si>
  <si>
    <t>Biología Experimental</t>
  </si>
  <si>
    <t>Química Inorgánica y Orgánica</t>
  </si>
  <si>
    <t>con 120 alumnos en tercero de informática no se puede ejercer correctamente la docencia. Estoy terminando el cuatrimestre y 102 alumnos asisten regularmente. Hace falta duplicar tercero</t>
  </si>
  <si>
    <t>Desgraciadamente, los alumnos hacen un uso mínimo de la tutorías individuales a pesar de su alta eficacia para resolver dudas.</t>
  </si>
  <si>
    <t>El trabajo que supone la dirección y evaluación de TFG y TFM, así como su carga burocrática y de seguimiento de alumnado, es considerable y, en mi opinión, deficitariamente reconocido.</t>
  </si>
  <si>
    <t>En mi caso estoy bastante satisfecha en general, pero creo que hay demasiada diversidad y que, en muchos casos, queda a la responsabilidad del profesorado mientras que en otros se es excesivamente estricto. Esto deriva en que nos volvemos más burócratas puesto que si no sigues la letra a pie juntillas, acabas perjudicándote</t>
  </si>
  <si>
    <t>En turno de tarde no hay disponibilidad de técnicos de apoyo en las prácticas, con las dificultades que supone esto para el desarrollo de unas prácticas de calidad y, con la situación actual de pandemia, con el riego que supone realizarlas solo sin su apoyo.</t>
  </si>
  <si>
    <t>Es muy importante que se garantice la distribución equilibrada de la carga docente del profesorado entre los dos cuatrimestres y evitar la acumulación de docencia en un solo de los cuatrimestres</t>
  </si>
  <si>
    <t>Excesiva burocratización y gusto por el mantenimiento de un sistema de garantía de calidad del que somos sirvientes, más que beneficiarios. Paupérrima calidad y escasa versatilidad y capacidad de la plataforma ILIAS que ha quedado de manifiesto en el momento que ha sido realmente necesaria.</t>
  </si>
  <si>
    <t>Faltan laboratorios docentes.</t>
  </si>
  <si>
    <t>Favorezcan la investigación en la Universidad reponiendo los descuentos que había por sexenios, entre otros. Sólo han dejado, casualmente, los descuentos por cargos. Para investigar y para impartir docencia de calidad necesitamos TIEMPO.</t>
  </si>
  <si>
    <t>Hay unos puntos que creo deberían tenerse en cuenta. 1. Las quejas de los alumnos nos perjudican demasiado, de hecho, cuando una queja de alumno/os llega al director de departamento y estamentos superiores, aunque finalmente el profesor esté en lo correcto y se le "dé la razón", es una mancha en el expediente. Es algo totalmente incompresible y que sin lugar a dudas repercute en la calidad de la docencia, pues en ocasiones tenemos "miedo" de aplicar la guía docente a la hora de calificar con un suspenso a ciertos alumnos, pues como le comento nos acarrean posible problemas bastante importantes. 2. En segundo lugar, este año imparto una asignatura bastante complicada, Dirección Financiera I y II, y se da el caso que tengo alumnos que no han aprobado asignaturas como Contabilidad financiera y similares ( el nombre cambia según la titulación) que es imprescindible para comprender la asignatura que menciono, esto hace que muchos alumnos estén totalmente perdidos en la asignatura, lo que hace retrasar las clases y el funcionamiento normal de la asignatura. Y en consiguiente, el número de suspensos suele ser muy elevado con lo que, las quejas comentadas en el punto 1, cada año son mayores. Se arreglaría si no se permitiera la matriculación en asignaturas sin haber aprobados previamente otras que estén "conectadas". 3. Ante esta situación, nos encontramos totalmente indefensos, existe la figura del "Defensor del estudiante", pero, ¿quién nos defiende a nosotros ante el cumplimiento de nuestros derechos y obligaciones? En ocasiones me planteo aprobar a alumnos problemáticos aunque la calificación esté muy lejos del aprobado, o a alumnos que claramente han "copiado" o incumplido las "reglas" de las pruebas y/o exámenes, parciales y similares. No sé si este es el foro para comentar estos aspectos, pero lamentablemente es un problema que se está dando en la Universidad de Jaén, y como he mencionado anteriormente, repercute en la calidad de la docencia.</t>
  </si>
  <si>
    <t>La carga docente de nuevos profesores contratados es inadecuada a sus competencias, capacidades y conocimientos</t>
  </si>
  <si>
    <t>La conciliación laboral-familiar sigue sin tomarse en serio a la hora de aplicar criterios. La Facultad de HH y CCEE se la pasa por el arco del triunfo.  Por otro lado, la "orden" del rector de impartir las clases virtuales obligatoriamente desde los campus de la UJA suena absurda y provinciana. Muy lamentable y poco esperable en una universidad española en pleno siglo XXI. La mayor parte del profesorado con buena conexión a internet desde casa ha hecho caso omiso a tal orden, pero en casos particulares (profesorado con poca experiencia, PSI,..) esa instrucción ha resultado devastadora.</t>
  </si>
  <si>
    <t>La estabilidad laboral del PDI da estabilidad al alumnado, quizá el modelo de contratación esté algo obsoleto y requiera adaptaciones a un siglo xxi que progresa, pero no la jerarquía institucional</t>
  </si>
  <si>
    <t>La plataforma de docencia virtual debería cuidarse más, en estos tiempos es imprescindible. Tendría que tener más recursos.</t>
  </si>
  <si>
    <t>La Universidad debería tener en cuenta un mayor apoyo a las titulaciones de nueva creación. Ingeniería Civil ha cumplido ahora 10 años, pero sigue sin laboratorios específicos de ingeniería civil, faltan profesores especialistas de ingeniería civil. Como consecuencia la sobrecarga que sufren los profesores es importante.</t>
  </si>
  <si>
    <t>Las preguntas sobre el grado de satisfacción con la eficacia de las tutorías y las prácticas deberían, en mi opinión, ser hechas a los estudiantes.</t>
  </si>
  <si>
    <t>Limitación de las instalaciones de despachos para el profesorado, en algunos casos es necesario compartir no sólo despacho sino también equipos informaticos, silla y mesa.</t>
  </si>
  <si>
    <t>Los alumnos hacen poco uso de las tutorias. Los técnicos de laboratorio sólo trabajan en turno de mañana por lo que en las practicas de los grupos de trade no están.</t>
  </si>
  <si>
    <t>Los criterios de ordenación docente que aplica la Universidad de Jaén no incentivan la investigación ni la promoción de otras actividades. Entiendo que no se prioriza lo realmente importante en los criterios de ordenación docente.</t>
  </si>
  <si>
    <t>Los inconvenientes encontrados están relacionados con la Covid: falta de interacción, de apoyo y de cooperación presencial, con respecto a los compañeros y compañeras del Departamento y pobre dinamismo en las clases.</t>
  </si>
  <si>
    <t>No empezar la actividad docente antes de las 9 de la mañana y no terminar después de las 9 de la noche</t>
  </si>
  <si>
    <t>No es posible atender correctamente a un número de estudiantes tan elevado como tenemos en los títulos de Educación. Además, no es lo mismo impartir 240 créditos pero atendiendo sólo a 100 alumnos y alumnas, que tener que atender a 800 estudiantes durante el curso académico. Por otro lado, en el sistema hay una evidente descompensación entre la importancia que se concede a la calidad docente e investigadora. Para el sistema de estabilización y promoción del PDI (acreditaciones) sólo importa la calidad investigadora. La calidad docente no tiene ningún valor. Todo esto lleva a una autoexplotación del personal docente e investigador que no está estable, a una merma de la calidad docente y por supuesto, a una merma de la calidad investigadora. En definitiva, a una sensación de frustración permanente con el sistema. Lo único que compensa el sacrificio es que nos encanta nuestra profesión, la docencia y la investigación.</t>
  </si>
  <si>
    <t>No estoy tan de acuerdo en el número de admitidos en mi titulación y en cuando se admiten. Siempre se supera el cupo máximo, se permite a los estudiantes matricularse muy tarde (cuando ya han perdido algunas prácticas) y los grupos de prácticas quedan siempre saturados. El sistema de Distrito Único Andaluz (o las directrices que cada Universidad hace), son muy mejorable,s desde mi punto de vista.</t>
  </si>
  <si>
    <t>No se dispone de técnico de apoyo en los laboratorios docentes del Área de Materiales</t>
  </si>
  <si>
    <t>No se ha realizado una optima distribución de los grupos de prácticas en condiciones de la pandemia con la limitación en el aforo de los laboratorios. Se deberían haber reconocido más grupos de prácticas conforme al aforo real permitido</t>
  </si>
  <si>
    <t>Para un correcto desarrollo de la actividad docente necesitamos un técnico de laboratorio solicitado en multitud de ocasiones sin éxito</t>
  </si>
  <si>
    <t>Parte de las tutorías deberían ser en línea.</t>
  </si>
  <si>
    <t>Propondría no sobrecargar al profesorado con más TFG/TFM de los que le corresponden y, en su lugar, contratar a profesorado que realice esta función en el segundo cuatrimestre del curso académico tal y como se hace en otras universidades.</t>
  </si>
  <si>
    <t>Que haya un mayor reconocimiento de la docencia.</t>
  </si>
  <si>
    <t>Se debería evitar la modificación en las asignaturas en las que se imparten docencia de un curso a otro, quizás estableciendo criterios distintos a los de antigüedad a la hora de elegir asignaturas.</t>
  </si>
  <si>
    <t>Se necesita apoyo a la gestión y a los laboratorios en la docencia de tarde</t>
  </si>
  <si>
    <t>Seguir mejorando la coordinación entre asignaturas e intra asignaturas</t>
  </si>
  <si>
    <t>Tenemos un gran problema, arrastrado desde hace mucho tiempo, con el técnico de apoyo en los laboratorios de Enfermería. Mala organización, desconocimiento de los materiales a preparar año tras año para la misma práctica,... en unas 3 ocasiones me ha ocurrido quedar con él a las 8h para preparar conjuntamente los escenarios y materiales porque la práctica comienza a las 8:30 y esta persona llegar a las 8:30, pedirle explicaciones, no darlas, y tener que comenzar la práctica a las 9h (haciendo al alumnado esperar media hora en la sala de espera). Esto lo sufrimos la gran mayoría de docentes de Enfermería, el director de Departamento se reunió con él el año pasado por este motivo... TODO SIGUE IGUAL.</t>
  </si>
  <si>
    <t>Tengo unos grupos de prácticas muy numerosos en los que es imposible dar clases de prácticas. Aunque el coeficiente de experimentalidad es 4, en estos grupos con 50 estudiantes es imposible hacer algo que se parezca a una práctica. Más de 20 es un caos.</t>
  </si>
  <si>
    <t>Teniendo en cuenta las circunstancias, los profesores necesitamos más apoyo técnico a la hora de impartir las clases, ya que esta carencia nos ha hecho perder mucho tiempo al comienzo de este cuatrimestre y al fin y al cabo, no es competencia nuestra</t>
  </si>
  <si>
    <t>- Que se conceda con mayor facilidad autorización al PSI de la UJA participar en otros proyectos interuniversitarios, al margen de cuando finalice su contrato.</t>
  </si>
  <si>
    <t>Dada la situación de la Covid, dificulta hasta el informarte sobre los grupos de investigación y de las posibilidades de crear proyectos nuevos.</t>
  </si>
  <si>
    <t>Demasiada burocracia y algunas dificultades para la ejecución de algunos aspectos. Por ejemplo, cuando se solicita un contrato de investigación pasa mucho tiempo administrativo hasta que se obtiene o se cierran los ejercicios económicos cuando todavía queda pendiente actividad investigadora. Los plazos de investigación no deberían coincidir con los plazos anuales porque se pierden al menos 3-4 meses a nivel administrativo, un estrés siempre con esto.</t>
  </si>
  <si>
    <t>demasiada burocracia, papeles</t>
  </si>
  <si>
    <t>El plan de apoyo a la investigación de la UJA es mercantilista y cortoplacista y el enfoque de la publicación como objetivo más que como consecuencia de una labor investigadora seria y respaldada es, sencillamente, anacrónico y tercermundista. Los pésimos resultados en términos de proyectos concedidos justificarían que se replanteara por completo. En todas las convocatorias de ayudas de la UJA resultan beneficiados los grandes grupos, que ya tienen acceso a financiación por otras vías. La investigación fundamental está siendo completamente ninguneada. Y la supuesta atención a la singularidad de los distintos grupos solo ha significado café para todos, pero más café para los más grandes y menos para los más pequeños. Las minoraciones docentes reales vienen por la gestión, para la UJA investigar es solo gestionar un proyecto.</t>
  </si>
  <si>
    <t>El profesor sustituto interino es cargado con los créditos máximos (24, y a veces más, aunque no sean remunerados), con asignaturas que nadie quiere y que a menudo son distintas cada año. Haciendo por tanto, que el tiempo para investigar y terminar de formarnos sea muy escaso, ya que hay constantemente que estudiar y preparar clases. Además, nuestros contratos normalmente terminan el 31 de agosto para ser contratados de nuevo a mediados de septiembre, por lo que las minoraciones no se nos tienen en cuenta (aunque hayamos dirigido 5 TFGs o dado clase a grandes grupos, por ejemplo). Creo que de alguna forma se debería "premiar" o "compensar" a esta figura, que para la carga de trabajo y condiciones, recibe una remuneración baja. Asimismo, a pesar de llevar varios años en la UJA, tenemos acceso y derechos limitados a determinadas actividades.</t>
  </si>
  <si>
    <t>El SCAI debería tener más personal para poder atender correctamente a los usuarios.</t>
  </si>
  <si>
    <t>En determinadas áreas es prácticamente imposible publicar JCRs al ritmo que deberíamos para obtener las acreditaciones de la ANECA en los momentos deseables. Es decir, las exigencias en investigación son muy elevadas, y no tienen en cuenta que tenemos que alternarlas con la docencia, la gestión, la transferencia, ...</t>
  </si>
  <si>
    <t>En realidad en la investigación en la Universidad de Jaén se aplica el principio de 'el que más tiene, más se le dará' y mientras el resto del profesorado cargado de clases sin poder investigar. Y, además, estos grandes investigadores sin pisar las aulas para compartir su conocimiento.</t>
  </si>
  <si>
    <t>Entiendo que en los planes de investigación propios se debería favorecer a los investigadores que estan empezando y no a los consolidados que pueden acceder en condiciones de concurrencia competitiva a otros planes de investigación.</t>
  </si>
  <si>
    <t>Es necesario un apoyo determinante a los grupos de investigación de nueva creación, sobre todo los relacionados con grados también de reciente creación. Como he comentado anteriormente, en Ingeniería Civil hay muy poca estructura de apoyo a la docencia e investigación. Siempre que sale una resolución, concurso, Plan de Apoyo etc.. se piensa en grupos consolidados. Y eso es un problema para aquellos profesores que han entrado de ayudantes doctores y tienen que compatibilizar la labor docente e investigadora en una titulación totalmente novel y desprovista de medios. Y lo peor, es que luego para una plaza de contratado doctor o titular de universidad tendría que competir con otros candidatos procedentes de otras universidades, con una actividad docente e investigadora mucho mas afianzada en la titulación.</t>
  </si>
  <si>
    <t>Esta Universidad apoya y financia a los mismos grupos de siempre, que tienen mayores resultados y cada vez más posibilidades de triunfar. Es una espiral que no se detiene y que perjudica a los más humildes.  Creo que el mejor indicador que existe es cuánto produce un grupo en relación con la financiación que recibe por proyectos, contratos, etc.  Quizá si se midiera esa tasa, habría muchas sorpresas, ya que hay grupos con pocos recursos que producen bastante más en relación con lo poco que se les da.</t>
  </si>
  <si>
    <t>Falta personal de apoyo en SGI para poder disponer de tiempo para atender como seria deseable. Criterios minoracion docente insuficientes y que no permiten dedicar recursos a atraer financiacion externa.</t>
  </si>
  <si>
    <t>Hace falta más personal de apoyo a la investigación y más personal dedicado a la difusión</t>
  </si>
  <si>
    <t>Impartir docencia en asignaturas que son de tu ámbito específico de conocimiento, adaptar ahora la docencia a formatos online - innovadores - participativos "INNOVACIÓN DOCENTE". Hay que elegir entre vida personal/social o investigar; así de triste. Desconozco por completo qué planes de programas y apoyo existen para la investigación. Seguramente habremos recibido 200 correos sobre eso pero, otra vez, la falta de tiempo y los documentos extensísimos que se suelen enviar, hacen esto imposible de leer y que sea útil. Sí conozco sin embargo las ayudas a la investigación de mi departamento.</t>
  </si>
  <si>
    <t>La actividad investigadora no está suficientemente valorada en los Criterios de minoración docente. En estos criterios se premia de forma significativa al que tiene menos méritos de investigación. De hecho se premia a los que no tienen méritos de investigación, pasando de 32 a 24 créditos sin hacer un seguimiento, ya que una vez que se les ha aplicado la minoración de créditos tampoco presentan méritos de investigación en los años sucesivos.  No hay verdaderos planes de difusión de la investigación, la divulgación científica que realiza la Universidad es en periódicos muy locales y muchas veces se busca más el sensacionalismo inmediato que el rigor científico</t>
  </si>
  <si>
    <t>La burocracia o el comportamiento del PAS en cuestiones de investigación es inadmisible. Para poder hacer un contrato con cargo a un proyecto, el periodo mínimo es de 45 días de trámite pero, generalmente, es más. Por ejemplo, ahora mismo una compañera hizo una solicitud sobre el 11 de septiembre y se resolvió ayer 26 de noviembre y a falta de una firma puede que tarden más de una semana en finalizar el proceso. En mi caso, solicité una contratación el día 14 de septiembre y me he enterado haciendo YO el seguimiento de las publicaciones por la página web de que mi plaza estaba desierta. El lunes día 23 solicité una contratación con cargo a la Acción 1 para comenzar el 15 de enero y ya le digo yo que con suerte no estará ni para finales de Enero ni mediados de febrero. Eso es poca eficacia y pérdida de dinero de proyectos.</t>
  </si>
  <si>
    <t>La carga y obligaciones docentes limita el desarrollo de las actividades de investigación.</t>
  </si>
  <si>
    <t>La convocatoria de proyectos de investigación por la UJA, en la que todos compiten contra todos, independientemente del tamaño, trayectoria, ámbito de especialización, acceso a otras fuentes de financiación, etc, prima en mi opinión a los que ya son muy competitivos, con capacidad para acceder a fondos externos, penalizando a los que no tienen aún esas capacidades, algo que se podría conseguir precisamente a través de esos proyectos de financiación interna, que obligan a competir después en ámbitos externos.</t>
  </si>
  <si>
    <t>La dinámica de "Equipos de Investigación" (normativa UJA) y "Grupos PAIDI" de investigación no ha sido, en mi experiencia, bien entendida –o más bien malentendida, adrede, por inercias emocionales propias de una institución que parece seguir movilizándose visceralmente "por cortijos"– por lxs coordinadorxs e IPs de investigación, lo cual ha generado un mal clima de trabajo de investigación, cometiéndose incluso agravios, disfunciones e irregularidades resultantes de actitudes revanchistas impropias de lxs líderes de investigación.</t>
  </si>
  <si>
    <t>La filosofia de apoyar al investigador o grupo excelente, casi que exclusivamente, con los planes de apoyo de la propia universidad, solo favorece que el que ya es excelente lo siga siendo y se le sume mas recursos de a los que ya obtiene en convocatorias externas. El plan no debería ser el de la Universidad de Jaen, sino el de los grupos de excelencia de la Universidad de Jaén.</t>
  </si>
  <si>
    <t>La política que se quiere aplicar a la hora de autorizar nuestra participación en proyectos de investigación de otras universidades supone un tremendo obstáculo en nuestra carrera investigadora.</t>
  </si>
  <si>
    <t>La resolución de las gestiones que realiza el PAD de investigación y transferencia es de gran calidad y eficacia. Pero existe lentitud en la resolución de gestiones de investigación y transferencia. Esta lentitud es una situación que el PAD vive con ansiedad y agobio. La capacidad cuantitativa de atención al PDI del los servicios de apoyo de gestión y administrativo y la actividad técnica de apoyo a la investigación de la Universidad de Jaén está desbordada. La cantidad de PAD de estos servicios es muy inferior y desproporcionada respecto de la cantidad de actividad de investigación y transferencia que realiza el PDI. Con frecuencia, el PDI nos cargamos con más actividades de gestión ante la preocupación de la lentitud toman las actividades de investigación y transferencia a realizar.</t>
  </si>
  <si>
    <t>La unidad técnica del Vicerrectorado de Investigación carece de los suficientes medios humanos para poder gestionar todo. Además, la mayoría de ellos son contratados estacionalmente: necesitamos funcionarios.</t>
  </si>
  <si>
    <t>Las políticas y planes de apoyo a la transferencia de investigación y a la difusión de resultados de nuestras investigaciones son inexistentes.</t>
  </si>
  <si>
    <t>Lo mismo: menos descuentos por tener cargos, más descuentos por investigar. Así no se puede.</t>
  </si>
  <si>
    <t>Los actuales criterios dificultan la posibilidad de gestionar y desarrollar de manera correcta  los proyectos de investigación obtenidos a través del Art. 83 como ocurría en criterios anteriores, resulta complejo teniendo encargos docentes elevados llevar a cabo este tipo de trabajos.</t>
  </si>
  <si>
    <t>Para poder investigar la burocracia es enorme. Para realizar esas tareas deberíamos tener mucho más apoyo</t>
  </si>
  <si>
    <t>Resulta increíble que quien no hace investigación tenga las mismas obligaciones docentes que quien sí la hace.</t>
  </si>
  <si>
    <t>Se debe de minorizar la carga docente para poder dedicar tiempo a la investigación y gestión, cuando tienes la docencia concentrada en un cuatrimestre, solo puedes dedicar el otro cuatrimestre a la investigación, es imposible compatibilizarlo todo durante todo el curso académico</t>
  </si>
  <si>
    <t>Si se quieren hacer bien las dos cosas, investigar y enseñar, alguna de ellas se resiente, y me temo que suele ser la segunda. Habría que diferenciar mejor ambos perfiles y valorar ambas lineas por igual.</t>
  </si>
  <si>
    <t>Si tienes mucho encargo docente y sobre todo, muchos estudiantes que atender (docencia de grado y máster, TFGs, TFMs, PAT, Comisiones, Juntas...) no queda tiempo para investigar, salvo que se lo robes a tu vida personal. En definitiva, tenemos un PDI frustrado y estresado permanentemente, con lo que se perjudican las relaciones personales (en el ámbito profesional y familiar).</t>
  </si>
  <si>
    <t>Sin incentivo alguno; sin excelencia alguna; sin reconocimiento alguno. En esta universidad gana igual y se reconoce igual a la gente que se desvive por cumplir con proyectos y por cumplir con nuestros estudiantes que a los que se sacan el abono de los toros para San Isidro y ya no pisan el campus hasta San Lucas. Una política de investigación errática, sin ningún rumbo y apoyada en etiquetas como la "excelencia" y la "internacionalización" que, a la luz de los recursos disponibles y de los incentivos para realizarla, provocan auténtico sonrojo.</t>
  </si>
  <si>
    <t>Sin obervaciones</t>
  </si>
  <si>
    <t>¿Desempeña cargo académico?</t>
  </si>
  <si>
    <t>Si</t>
  </si>
  <si>
    <t>No</t>
  </si>
  <si>
    <t>A todo lo anterior, sumamos una excesiva burocracia. Perdemos muchísimo tiempo (que no tenemos) en rellenar papeles.</t>
  </si>
  <si>
    <t>Con estas respuestas, una vez aclarado el departamento, la categoría profesional y el género, se acaba de resolver la identidad del entrevistado. No es que me preocupe ni vaya a condicionar mis respuestas por ello, pero se dice al principio que la encuesta asegura el anonimato.</t>
  </si>
  <si>
    <t>Cuando se comienza con el desempeño de un cargo académico hecho en falta una guía de obligaciones, o tareas habituales, además de que he sufrido de bastantes problemas porque tampoco parece que haya un plan de adaptación de los servicios y comunicaciones que deben cambiar cuando uno accede al cargo. Por lo tanto, creo que estaría bien que, incluso para el nuevo profesorado, hubiera guías con los trámites, las plataformas donde acceder y las obligaciones vinculadas con un cargo (o puesto de PDI).</t>
  </si>
  <si>
    <t>Demasiada burocracia y dificultades en las justificaciones, o nos ayudan o nos enseñan bien para no estar todo el rato subsanando</t>
  </si>
  <si>
    <t>Es excesiva la cantidad de documentacion necesaria para un simple desplazamiento. La fiscalizacion excesiva debido a las malas prácticas de unos pocos complica la gestion diaria de muchos. La solucion no es el aumento de la fiscalizacion, sino la aplicacion de medidas que realmente penalicen al que no use de forma adecuada los recursos de investigacion, sea quien sea.</t>
  </si>
  <si>
    <t>Estamos sobrepasados, la cantidad de tareas que se resuelven en los centros es descomunal</t>
  </si>
  <si>
    <t>Existe una descompensación en cuanto al descargo de horas de docencia entre unos cargos y otros.</t>
  </si>
  <si>
    <t>Hay que tratar de disminuir la carga burocrática, que cada vez está más inflada. Ahora no desempaño cargo académico, pero lo he desempeñado en el pasado.</t>
  </si>
  <si>
    <t>Insisto que la falta de presencialidad, dificulta la ayuda o el aporte de información recibida por parte de los compañeros/as; por lo que, o bien te equivocas, y/o inviertes mucho tiempo en averiguar cómo se hacen las cosas.</t>
  </si>
  <si>
    <t>La labor de secretaría está muy mal reconocida en relación al trabajo que supone.</t>
  </si>
  <si>
    <t>La participación en cualquier tipo de actividad de coordinación de docencia, docencia suplementaria en el PUM, pertenencia a una Comisión de seguimiento implica una ingente cantidad de trabajo administrativo para el que se dedican un número de horas muy elevado que se suma a la de preparación de las clases y atención al alumnado</t>
  </si>
  <si>
    <t>La profesionalización del personal técnico es indispensable para la ejecución de nuevas metas o proyectos de gestión institucionales. En mi opinión, el personal técnico sigue teniendo una mentalidad de "administrativo/a" que no se corresponde con las expectativas de quien suscribe, quien entiende que el personal técnico debería ser co-responsable no solo en el tratamiento técnico de la información (aspecto en el que se presentan también carencias de centralización efectiva de información y agilidad en su conocimiento/entrega), sino que debería ser consustancial al mismo una filosofía de toma de iniciativa que permitiera a los cargos de gestión realizar con mayor efectividad las tareas de los proyectos presentes y, en consecuencia, idear/proyectar/programar/crear/"visualizar" nuevos retos y proyectos de futuro.</t>
  </si>
  <si>
    <t>Los nuevos criterios respecto a las minoraciones hacen que no merezca la pena tomar un cargo de gestión. En mi caso, con las minoraciones que tengo debería de dar 11 créditos de docencia, actualmente soy Directora de Departamento con lo que debería deducirme 10 créditos y realmente me deduzco 3.5. ¿Creen que merece la pena? NO</t>
  </si>
  <si>
    <t>Mayor reducción de créditos o eliminar tareas que son administrativas y recaen en el gestor PDI.</t>
  </si>
  <si>
    <t>Necesidad de mas apoyo de personal técnico y especializado para desempeñar de forma mas adecuada y efectiva el cargo</t>
  </si>
  <si>
    <t>Pienso que existe un gran desequilibrio en las minoraciones docentes reconocidas entre los diferentes cargos de gestión.</t>
  </si>
  <si>
    <t>Se debería de facilitar las tareas de gestión que tiene que realizar el profesorado. En muchas ocasiones actuamos como administrativos</t>
  </si>
  <si>
    <t>Sigue habiendo demasiados trámites para determinadas acciones, como obtener una ayuda para un doctorando, pedir un proyecto de investigación, ...</t>
  </si>
  <si>
    <t>Sin sugerencias</t>
  </si>
  <si>
    <t>Sobrecarga de actividades de gestion que ademas no computan para minoraciones</t>
  </si>
  <si>
    <t>Sugiero un formato único para las memorias de proyectos en las convocatorias FEDER de la UJA que sea idéntico al del Ministerio.  O mejor aún, que la evaluación recibida por entidades como el Ministerio o la JA ya sirviera, acortando plazos y simplificando procesos.</t>
  </si>
  <si>
    <t>Yo he realizado pocos cargos de gestión, pero cualquier cargo tiene mucha burocracia que quita muchísimo tiempo a la docencia y a la investigación</t>
  </si>
  <si>
    <t>Actualmente no se pueden desarrollar prácticas con estas temperaturas tan bajas, hay que dejar todos los laboratorios abiertos y si no sufres el Covid, pillas una pulmonia. En las situación actual todo debería ser on-line</t>
  </si>
  <si>
    <t>Bajo la situación sociosanitaria actual, y siendo obligatorio el uso de mascarilla en la UJA, hay trabajadores/as que no llevan mascarillas en zonas comunes o de acceso compartido, dentro de los propios edificios, o que aún siguen fumando en los halls.</t>
  </si>
  <si>
    <t>Compartir despacho está bien, pero en época COVID estoy optando por teletrabajar. Independientemente de si para dar las clases es mejor hacerlo desde el despacho porque somos full house - 3 docentes - en el despacho. Y técnicamente, con las guías en la mano, no es lo correcto, debo estar en el despacho, aunque eso me ponga en riesgo a mí y a mis compañer@s, con la consiguiente molestia de ruido y alboloroto si uso el streaming para docencia para el resto de docentes del despacho.</t>
  </si>
  <si>
    <t>Creo necesario un mayor soporte de información, asesoramiento y mantenimiento informático.</t>
  </si>
  <si>
    <t>Cursos obligatorios (online y asíncronos) sobre riesgos laborales, así como aquellos básicos de cosas que se deberían conocer dentro de la universidad.</t>
  </si>
  <si>
    <t>Desde hace años no funciona la calefacción, no se puede estar en el despacho.</t>
  </si>
  <si>
    <t>El despacho es compartido entre 7 profesoras y profesoras, en mi caso en concreto comparto incluso mesa, estanterías, silla y ordenador.</t>
  </si>
  <si>
    <t>El profesorado sustituto interino tiene que llevarse su propio material (ordenador portátil en este caso) para poder trabajar y ADEMÁS desplazarse hasta el despacho con sus propios materiales para desarrollar su labor docente.</t>
  </si>
  <si>
    <t>El Servicio de Prevención de Riesgos Laborales no ha prestado una atención adecuada al profesorado durante la pandemia</t>
  </si>
  <si>
    <t>El sistema de calefacción/aire acondicionado del edificio B3 funciona sólo a veces.</t>
  </si>
  <si>
    <t>El tener un despacho compartido ha obligado a establecer unos turnos durante la semana en los que no puedo acceder a mi habitual puesto de trabajo</t>
  </si>
  <si>
    <t>En algunos despachos ubicados en seminarios, somos muchos compañeros lo que impide a veces trabajar de forma eficiente y concentrada. Asimismo, algunos materiales y equipos, están anticuados y podrían modernizarse.</t>
  </si>
  <si>
    <t>En cuanto a lugar de trabajo, estoy encantado. Pero me gustaría comentar lo siguiente, en agosto se desactiva "aires acondicionados" de los despachos, en mi caso, siempre trabajo desde el despacho y en agosto se hace imposible trabajar en estas condiciones.  Gracias por la iniciativa. Un saludo.</t>
  </si>
  <si>
    <t>En las dependencia hace mucho calor en verano y mucho frío en invierno</t>
  </si>
  <si>
    <t>En mi despacho hay un zumbido provocado por los servicios de ventilación. Tengo que tener cerrado el aire acondicionado. He puesto parte pero tras visita de los técnicos parece que no tiene solución. Es una vergüenza que algunos profesores aún fumen en sus despachos, el olor a tabaco me llega por el conducto de ventilación. Se deberían tomar medidas muy fuertes contra el profesorado que incumple la legislación y que fuma en sus despachos e incluso en los lavabos. También se debería prohibir y controlar que se fumara en los pasillos exteriores de los edificios. No puedo tener la ventana abierta ya que me entra directamente el humo.</t>
  </si>
  <si>
    <t>En mi opinión, debería haber más supervisión de los riesgos y protección individual en los laboratorios de investigación.</t>
  </si>
  <si>
    <t>En nuestro despacho somos 5 profesores (demasiados)</t>
  </si>
  <si>
    <t>En prevención de riesgos laborales muchas veces la respuesta a problemas planteados (ergonomía, despachos al lado de almacenes de productos peligrosos, etc) es, o no contestar, o decir que no está contemplado.</t>
  </si>
  <si>
    <t>Es absolutamente inaceptable impartir clase práctica en aulas sin ventanas, con la única ventilación de un extractor general del edificio situado a 50 metros de distancia.</t>
  </si>
  <si>
    <t>Esta situación de pandemia nos ha hecho darnos más cuenta de la necesidad de tomar conciencia de la PRL. los recursos de equipamiento, yo estoy bien pero cuando se incorpora un PDI nuevo hay dificultades en suministrarle recursos, sobre todo informáticos, debería de ser de oficio como para el PAS</t>
  </si>
  <si>
    <t>La climatización del edificio B3 en invierno es muy deficiente</t>
  </si>
  <si>
    <t>La prevención de riesgos laborales inexistente en la práctica.</t>
  </si>
  <si>
    <t>La silla del despacho me está destrozando la espalda pero no hay forma de que me la cambien por una ergonómica</t>
  </si>
  <si>
    <t>Los profesores sustitutos interinos necesitamos contar con el material necesario para desempeñar la docencia, que como mínimo es un ordenador el cual no tenemos y tenemos que traer el nuestro particular.</t>
  </si>
  <si>
    <t>Mi departamento adquirió una maquinaria maravillosa y muy cara, y no había espacio donde instalarla, ni la Universidad ni la EPS han sido capaces en 3 años de darnos un espacio o una solución, teniendo que ubicarla finalmente en espacios del departamento reubicando otras máquinas y puestos de trabajo. Daban ganas de dejarla en medio del campus y así habríamos salido en los periódicos.</t>
  </si>
  <si>
    <t>No hay</t>
  </si>
  <si>
    <t>No se ha informado como desinfectar el aula, maletín, etc</t>
  </si>
  <si>
    <t>Tanto las medidas de prevención adoptadas, como los equipos de protección individual adaptadas para el profesorado en la pandemia han sido y son totalmente insuficientes. Aunque se le has hecho llegar por parte del departamento sugerencias de mejora no han sido tenidas en cuenta. La única protección es la reducción de aforo del laboratorio (al 50%) y toallitas desinfectantes limitadas</t>
  </si>
  <si>
    <t>Algunas aulas de informática disponen de ordenadores antiguos que no funcionan bien. Antes existía la posibilidad de desconectar la red durante la realización de los exámenes, ahora no y eso permite que os alumnos puedan comunicarse entre ellos y con el exterior.</t>
  </si>
  <si>
    <t>Algunas de las aulas en las que llevo a cabo la enseñanza no están adaptadas correctamente para la situación actual que vivimos. No tienen ventilación natural y, los supuestos equipos de extracción dejan mucho que desear. Los dispositivos para la transmisión virtual de las clases en directo también están dando problemas, pues con el micrófono instalado en el techo de las aulas, desde casa apenas escuchan nada. Nos "obligan" a tener que solicitar material extra (como micrófonos inalámbricos) al departamento/área y si este no puede facilitarlo, tenemos que comprarlo nosotros mismos si queremos que el alumnado que está en casa pueda seguir la clase o, sencillamente, no perder la voz en una jornada de trabajo.</t>
  </si>
  <si>
    <t>Aunque entiendo que es una cuestion compleja el hecho de que los centros decidan horarios en distintos días obliga a que los ultimos esten condiconados por los horarios de los primeros dejandoles poco margen de maniobra y perjuicio a los profesores implicados.</t>
  </si>
  <si>
    <t>Como he indicado anteriormente, necesitamos más laboratorios docentes. Algunas aulas de A-4 son inadecuadas para la docencia pues al usar la pantalla de proyección se tapa la pizarra de tiza. Las pizarras portátiles son incómodas para el profesor y los estudiantes pues, son pequeñas, lo que obliga a reducir el tamaño de la letra y tienen muchos brillos que impiden la visualización correcta.</t>
  </si>
  <si>
    <t>Deberían dotarse de micrófono y altavoces todas las aulas.</t>
  </si>
  <si>
    <t>Distribución horaria de la docencia: Las personas que no tenemos hijos/as SIEMPRE salimos perdiendo. No tener personas dependientes a tu cargo supone al final una desventaja laboral. Este es mi 5º año en la UJA y mi 5º año adaptándome a las necesidades de los demás. En mi caso particular, sí que tengo que cuidar, y sola, a un perro de 55 kg que tiene sus necesidades y tiempo de dedicación propias de perro gigante. Estos cuidados o estos cargos no se contemplan. Pero si no tuviera perro da igual, una persona sin cargas de cuidados siempre acaba en desventaja laboral y es injusto. Laboratorios: los espacios para las prácticas de Enfermería son insuficientes.</t>
  </si>
  <si>
    <t>El alumnado en casa se queja de que no va bien el sonido desde el aula, a veces no ven la pantalla, etc</t>
  </si>
  <si>
    <t>El alumnado es excesivamente numeroso. Las aulas deberían tener un mobiliario que se pudiera organizar según las necesidades docentes de cada momento. Las aulas deberían estar adecuadamete ventiladas, cosa que llevamos demandando años y la única solución que nos han dado es que el profesorado nos dediquemos a subir y bajar persianas cada vez que entramos a una clase</t>
  </si>
  <si>
    <t>El catálogo de revistas electrónicas a las que se tiene acceso a través de la UJA es limitado en comparación con otras universidades</t>
  </si>
  <si>
    <t>El desempeño de las clases prácticas en el aula de plástica de la Universidad de Jaén (aula 11-A4) no está adaptada a los materiales y metodologías de la enseñanza que el PDI necesitamos desempeñar. Se requiere mobiliario de trabajo de taller artístico. El mobiliario de asiento que dispone el alumnado en el aula es bastante incómodo y resulta molesto para el seguimiento de la docencia en las horas de clase establecidas. Respecto de los recursos para la enseñanza virtual, valoro muy positivamente la adscripción de las cuentas TIC de la UJA a las herramientas Google para la docencia y comunicación con el alumnado. Para las actividades de investigación en Humanidades también se requieren de espacios de almacén y gestión de materiales.</t>
  </si>
  <si>
    <t>El edificio B-5, especialmente las aulas de la segunda planta, es nefasto para la docencia</t>
  </si>
  <si>
    <t>El horario de trabajo debería ajustarse a una franja horaria únicamente. Esto se debería recoger en los repartos que se hace de la docencia dentro de los Departamentos. No es normal que un PDI tenga comience sus clases a las 8:30 de la mañana y tenga la última a las 8:30 de la tarde, aunque sean estas las dos horas que tenga de docencia presencial al día y el resto de lo dedique a investigación y gestión. Es un rango de 13 horas diarias que no ayuda a la conciliación.</t>
  </si>
  <si>
    <t>El inicio del curso 2020/21 ha puesto de manifiesto las múltiples carencias de equipamiento de las clases para adaptarse a las medidas sanitarias exigidas</t>
  </si>
  <si>
    <t>El mobiliario y el espacio de las aulas de edificios como el B4 o el A5, son inadecuadas para la realización de trabajos grupales, o que permitan la interacción entre el alumnado. Si el profesor opta por utilizar otros métodos educativos que no sean el estrictamente  tradicional, el aula en formato de anfiteatro que tenemos en la mayoría de los edificios es muy inadecuada. Espacios sin escalones, con pupitres móviles, con fácil acceso a enchufes que facilite el uso de las TIC por parte del alumnado en clase, facilidad de acceso a la red wi-fi de la Universidad y la mejor cobertura de ella para todas las aulas, podrían ayudar mucho en la calidad e innovación docente.</t>
  </si>
  <si>
    <t>El que los grupos de tarde terminen sus clases de teoría o prácticas a una hora como las 21:30 es simplemente irracional. A una hora en la que en toda Europa están cenando o llendo a la cama en la UJA estamos impartiendo clase. Empezando las clases por la mañana a las 8:30 y eliminando la absurda hora para comer de 14:30 a 15:30 permitiría a los alumnos terminar a las 19:30.</t>
  </si>
  <si>
    <t>En algunas aulas los ordenadores no funcionan correctamente, creo que puede ser el teclado inalámbrico y no el ordenador en sí.</t>
  </si>
  <si>
    <t>en derecho vendría muy bien un simulatorio de sala judicial, para prácticas</t>
  </si>
  <si>
    <t>En Ingeniería Civil, en el área de Ingeniería de la Construcción no hay ni laboratorio ni equipamiento del mismo.</t>
  </si>
  <si>
    <t>En muchas ocasiones tengo la sensación de que hay más recursos de los que conozco o me da tiempo a aprender para poder utilizarlos</t>
  </si>
  <si>
    <t>En relación a la distribución horaria de las clases considero que se debería tener más en cuenta la conciliación familiar</t>
  </si>
  <si>
    <t>Es de aplaudir la dotación de las aulas con cámaras y demás elementos para emitir por videoconferencia.</t>
  </si>
  <si>
    <t>Es deficiente la Adecuación de los laboratorio para el desarrollo de las enseñanzas en condiciones de pandemia  Antes de realizar el contrato con Google Meet, la enseñanza virtual ha tenido dificultades cuando el número de alumnos era numeroso  El sistema de evaluación a través de ILIAS también ha generado problemas</t>
  </si>
  <si>
    <t>Es un debate que se debe abrir, pero horarios lectivos hasta las 21.30 son poco sensibles con la conciliacion familiar. Son muchas las horas desde las 8.30 hasta las 19:30, por ejemplo, para que se asigne docencia de mañana y tarde en esas franjas usando los 5 dias de la semana. Y sin embargo parece existir una tendencia a concentrar mas en menos dias de la semana en vez de a usar mejor las franjas existentes.    La docencia de master debería evitar jornadas maratorianas de una asignatura de 4 horas de profesores no externos. En mi opinion solo favorece la reduccion de desplazamientos de unos pocos, a costa de hacer soporífiras las clases para el alumno y el profesor.</t>
  </si>
  <si>
    <t>Esta muy bien la docencia virtual en estas circunstancias, pero cuando todos utilizan el mismo método puede no funcionar tan bien</t>
  </si>
  <si>
    <t>Faltan mayores recursos para las áreas de humanidades, las cuales, si bien no necesitan de un equipamiento tecnológico tan importante como en otras áreas (en términois generales), necesita de más y mejores recursos ESPECÍFICOS de bases de datos, equipamiento para la comunicación, licencias de software, etc.</t>
  </si>
  <si>
    <t>Faltaría suscribirse a muchas revistas científicas a las que no tenemos acceso</t>
  </si>
  <si>
    <t>He contestado teniendo en cuenta las clases en la pandemia. Falta ventilación, faltan filtros, falta limpieza y desinfección.</t>
  </si>
  <si>
    <t>He registrado muchas incidencias con la emisión en streaming desde las aulas. Las cámaras tendían a desconfigurarse, como se suele decir, cada dos por tres.</t>
  </si>
  <si>
    <t>ILIAS es un producto obsoleto</t>
  </si>
  <si>
    <t>Insisto en la falta de información o necesidad de una guía para nuevos profesores (recursos de biblioteca, investigación, etc...)</t>
  </si>
  <si>
    <t>Insuficientes laboratorios para las prácticas</t>
  </si>
  <si>
    <t>La adaptación de las aulas para el sistema de semipresencialidad ha sido muy deficiente. La calidad del sonido y de la imagen transmitida desde las aulas era pésima, dificultaba enormemente el seguimiento de las clases en modo telemático.</t>
  </si>
  <si>
    <t>La biblioteca universitaria debería de tener mayor capacidad de compra de fondos bibliográficos, al menos en Humanidades (concretamente en las Filologías).</t>
  </si>
  <si>
    <t>La plataforma Illias sigue dando problemas</t>
  </si>
  <si>
    <t>Las pantallas a mitad de pizarra son un enorme error. La cobertura de los teclados obliga a estar cerca del PC. ILIAS es una plataforma muy mejorable.</t>
  </si>
  <si>
    <t>Los aularios son adecuados para la impartición de clases excepto el B5, cuyas aulas parecen de colegio más que de universidad. Aunque supongo que eso ya no tiene remedio</t>
  </si>
  <si>
    <t>Los laboratorios de los que disponemos, aunque bien equipados, son claramente insuficientes para atender las necesidades docentes del Área, especialmente en el primer cuatrimestre.</t>
  </si>
  <si>
    <t>Me parece un error cambiar la plataforma de docencia virtual, después del tiempo de formación empleado para su correcto uso</t>
  </si>
  <si>
    <t>Necesidad de mejorar en las instalaciones de laboratorios o espacios para la docencia practica</t>
  </si>
  <si>
    <t>No tenemos un aula libre de mobiliario para la realización de las prácticas pese a que se lleva años pidiendo.</t>
  </si>
  <si>
    <t>No todas las aulas de esta universidad son lo mismo por lo que el desarrollo del trabajo va a depender del aula que te asignen. Hay aularios en los que hay deficiencia de iluminación, ventilación y ausencia de pizarras una vez que despliegas todos los medios técnicos con los que contamos.</t>
  </si>
  <si>
    <t>Reconozco el esfuerzo que se ha hecho para desarrollar un enseñanza virtual, pero la situación que estamos viviendo a puesto de manifiesto las deficiencias que tenemos.</t>
  </si>
  <si>
    <t>Respecto al  "Distribución horaria de las clases realizada por los Centros", la puntuación tan baja está motivada por le hecho de vernos obligados, desde la Facultad, a tener que impartir asignaturas de forma concentrada, lo que afecta gravemente a las actividades docentes y al aprendizaje del alumnado.</t>
  </si>
  <si>
    <t>Se sugiere una mejora de la ventilación en el aulario del Campus Cientfífico-Tecnológico de Linares (no cabe la posibilidad de abrir ventanas para facilitar la ventilación)</t>
  </si>
  <si>
    <t>Sugiero que se empiecen a dar pasos en pos de adoptar un modelo de horario de clases más europeo, la actual duración de 8:30 a 21:30 es excesiva y no permite la conciliación familiar (que no consiste solo en facilitar el llevar/recoger a hijos/as de colegios). La Google suite (no pensada para la docencia) ha permitido salvar la docencia durante la pandemia, puesto que ILIAS se ha mostrado completamente insuficiente para la evaluación y la comunicación con los estudiantes.</t>
  </si>
  <si>
    <t>Ya he comentado que deberían asignarse más recursos a enseñanza virtual.</t>
  </si>
  <si>
    <t>Al ser sustituto interino, nunca he sido partícipe de los cuestiones planteadas, por lo que lamentablemente no sé qué responder.</t>
  </si>
  <si>
    <t>Aún no tengo la experiencia suficiente, ni he tenido oportunidad.</t>
  </si>
  <si>
    <t>Como siempre, lo que falla es la previsión y los plazos para cumplir con cualquier cosa que se nos demanda. Siempre vamos con prisas...</t>
  </si>
  <si>
    <t>Creo que es fundamental una revisión continua de los grados, adecuando las asignaturas y temarios a las novedades que van surgiendo. Es inaudito que en el grado de Ingeniería Civil, no haya asignaturas optativas en 4º Curso específicas del ejercicio de la profesión de la Ingeniería Civil.</t>
  </si>
  <si>
    <t>Dada la sobrecarga de trabajo que sufrimos, no es factible implicarse en mecanismos de participacion</t>
  </si>
  <si>
    <t>Deberían tenerse más en cuenta los resultados proporcionados por la coordinación horizontal de los distintos cursos del grado.</t>
  </si>
  <si>
    <t>En mi oponion, en ocasiones la necesidad por mantender un numero de alumnos y unos parámetros de "calidad" reflejados en las memorias dificulta propuestas encaminadas a hacer mejor en la práctica la docencia de las titulaciones- la "calidad" vs la calidad. Pero esto tiene dificil solucion con los sistemas actuales basados.</t>
  </si>
  <si>
    <t>La elaboración de guías para este curso académico ha estado marcado por la incertidumbre en cuanto a la situación sanitaria, por lo que la complejidad y la falta de información ha sido manifiesta. Creo que ha sido una situación puntual de este curso académico.</t>
  </si>
  <si>
    <t>libertad de cátedra y guía docente única no parecen muy compatibles, a no ser que sea de mínimos</t>
  </si>
  <si>
    <t>Basicamente, la formación en el ámbito de la innovación y la docencia se ha convertido en un ejercicio personal. La mayoría de los cursos se tienen que realizar fuera de tu horario académico con lo que, en muchas ocasiones, son inviables para el profesorado. Amén de su utilidad.</t>
  </si>
  <si>
    <t>Descontento con el sistema de encuesta de percepción del alumnado sobre la labor docente del profesorado. Por dos motivos:  - El PSI en múltiples ocasiones se le asignan  impartir en asignaturas un número de créditos inferior al establecido para que el alumnado pueda evaluarle. Por ejemplo: Nos asignan 0'9 créditos en una asignatura y como ese encargo es inferior a 1'5 créditos  no está establecido que el alumnado pueda evaluarnos. Esto en nuestra categoría nos perjudica al no poseer informes de evaluaciones a efectos de acreditaciones. - El curso 2019-2020 en el primer cuatrimestre comunicaron que no se emitirían los informes de evaluación por una incidencia técnica. Igualmente en el segundo cuatrimestre comunicaron que el hecho de fomentar que el profesorado proporcione al alumnado el código de evaluación era una cuestión voluntaria. Considero que con independencia de la metodología (presencial o virtual) nuestra labor docente se realizó por lo que debe ser evaluada y emitido el correspondiente informe</t>
  </si>
  <si>
    <t>Después del desastre del curso pasado, este curso no se han realizado las encuestas del alumnado, aunque la docencia se ha impartido y otras universidades de nuestro entorno han continuado evaluándola. Esto supone un prejuicio grave para los investigadores en formación y ayudantes doctores de la UJA. Sugiero, en cualquier caso, una reformulación de algunas preguntas que inducen al estudiante a emitir juicios de valor para los que no están capacitados (capacidad del profesorado) o que permiten dar valores escalados a preguntas que serían más precisas si admitieran únicamente un si/no como respuesta.</t>
  </si>
  <si>
    <t>Echo en falta un mayor número de actividades/cursos/seminarios de mejora de la calidad docente en la EPS de Linares.</t>
  </si>
  <si>
    <t>El año pasado no se realizó la encuesta del segundo cuatrimestre y se perdió la del primero. Así que el sistema no funcionó.</t>
  </si>
  <si>
    <t>El curso pasado, teóricamente las encuestas del alumnado se perdieron. Esto repercute de forma muy desfavorable en personal sustituto que necesita de estos complementos para su valoración</t>
  </si>
  <si>
    <t>El nuevo sistema de encuesta de percepción del alumnado sobre la labor docente del profesorado no se desarrolló convenientemente antes de su puesta en marcha, por  lo que se perdieron las encuestas del primer cuatrimestre del curso 2019/2020, con el consiguiente perjuicio para el profesorado sometido a evaluación.</t>
  </si>
  <si>
    <t>El programa Docentia debería estar abierto permanente, para cualquier periodo.</t>
  </si>
  <si>
    <t>El programa Docentia requiere demasiado papeleo. Las encuestas de los alumnos son un mecanismo insuficiente para evaluar la labor del profesorado, y no tiene mecanismos suficientes para asegurar que la respuesta de los alumnos es veraz.</t>
  </si>
  <si>
    <t>el sistema de encuestas del alumnado sobre el profesorado no sirven para nada, es una pérdida de tiempo para el alumno y el profesor.</t>
  </si>
  <si>
    <t>En los últimos meses se han dado cursos de formación muy buenos relacionados con la enseñanza virtual a través de las herramientas de Google.</t>
  </si>
  <si>
    <t>Es inasumible que sea el profesorado el que realice las encuestas. El PDI no puedes ser el encuestador de su propia encuesta. Se está desvirtuando el objetivo de las encuestas y el papel que puede tener como indicador en los sistemas de calidad.  Desconozco si el Docentia que esta aplicando la Universidad cuenta con la acreditación de las agencias de evaluación autonómica o nacional</t>
  </si>
  <si>
    <t>Hay cursos de formación que están muy bien y se aprende bastante. Otros, sin embargo, son muy poco prácticos</t>
  </si>
  <si>
    <t>Insisto en el poco tiempo que llevo y en la Covid, no facilita que fluya la información entre personas, por lo que las opciones y recursos no llegan. En cuanto a las encuestas del alumnado sobre el profesorado considero que sería más útil una vez y al finalizar el curso, ya que por cuatrimestres y en las situaciones en las que nos encontramos, los alumnos/as tienden a culpar a los profesores.</t>
  </si>
  <si>
    <t>La encuesta de percepción del alumnado debe actualizarse. Algunos ítems han quedado desfasados y/o no miden calidad docente.</t>
  </si>
  <si>
    <t>Las encuestas del alumnado como informacion para el profesor son muy importantes. El problema es cuando su ámbito sale fuera de ese uso, aceditaciones de personas y títulos, etc. Creo que hay otros mecanismos que los equipos de direccion deberían usar para detectar si un profesor realiza o no una buena labor dentro de unos estándares.   Titulaciones con pocos alumnos, o con muchos alumnos apesebrados y dirigidos por las opiniones de unos pocos, o con alumnos que ya llevan tiempo en el sistema, pueden tener fuertes sesgos asociados a la percepcion del alumno sobre lo que si o no debe enseñar el profesor- aspecto que está fuera de su decisión, la penalizacion del profesor por exigir mas o menos, poner mas o menos pruebas de evaluacion etc. Es una pena, pero la objetividad que se espera de alumnos ya maduros no es siempre la que se observa en el aula.. Por suerte esta percepcion suele cambiar en años sucesivos cuando miran hacia atrás.   Las publicaciones de libros que nadie lee o artículos forzados en congresos docentes para obtener unos items en muchos tipos de estos sistemas de evaluacion, tambien es una perversion de este sistema de meritaje, que desmerece al que publica de verdad informacion relevante sobre su docencia, cuando está preparado y tras años de experiencia de impartición de una determinada materia.</t>
  </si>
  <si>
    <t>Las preguntas de la encuesta de percepción del alumnado hace tiempo que no se cambian; algunas son incorrectas, por ejemplo, preguntar sobre evaluación de la asignatura cuando esta no se ha producido</t>
  </si>
  <si>
    <t>Los ítems de la encuesta al alumnado no se han adaptado a la situación de docencia actual.</t>
  </si>
  <si>
    <t>Los portales tienen la dificultad de que a veces, no puedes acceder desde fuera de la UJA generando retrasos que pueden suponer la no asistencia. Las encuestas no se ajustan bien a la verdadera labor del docente. se mezclan cuestiones generales con particulares</t>
  </si>
  <si>
    <t>Los profesores asociados por la limitación horaria no podemos tener acceso a la mayoría de los recursos de formación docente</t>
  </si>
  <si>
    <t>No he valorado bien el sistema de encuesta de percepción del alumnado sobre la labor docente del profesorado (antiguo sistema mediante encuestas presenciales) porque en dos cursos académicos no obtuve puntuación alguna: un año se perdieron las encuestas y otro año no vinieron a hacerla ni me comunicaron nada. Lamentable,</t>
  </si>
  <si>
    <t>Nunca he usado el portal de formación del PDI, ni actualmente puedo acceder.</t>
  </si>
  <si>
    <t>Que se impartan más cursos de formación en horario de tarde.</t>
  </si>
  <si>
    <t>Esto varia mucho según las personas implicadas</t>
  </si>
  <si>
    <t>Existen comisiones, pero los defectos en la coordinación de contenidos entre distintas asignaturas del grado siguen ahí.</t>
  </si>
  <si>
    <t>Lo que se puede online</t>
  </si>
  <si>
    <t>Un departamento con mas de 80 profesores es inviable.</t>
  </si>
  <si>
    <t>Demasiada información desde múltiples fuentes. Solo la gestión del correo interno (desde oficinas, departamentos, centros y órganos de gobierno) es abrumador, lo consume un tiempo considerable.</t>
  </si>
  <si>
    <t>El número de mensajes que se envían con información institucional es muy elevado. La idea de agruparlas en uno sólo es muy interesante.</t>
  </si>
  <si>
    <t>En ocasiones en muy poca la informacion que transciende sobre los ordenes del dia de las juntas de centro o lo que se resuelve en las mismas, e incluso que la asistencia a las mismas se abriera al resto de personas del centro en el caso de determinadas tomas de decisiones, previa solicitud de los interesados. Esto si ha existido en otras epocas. La existencia de mayor informacion de lo que se hace y cómo, no solo favorece la transparencia sino que más gente se animo a participar en el funcionamiento del centro.  Me parece muy importante la centralizacion de los informes de informacion, que era excesiva, y los resumenes sobre lo que se debate en organos como el consejo de gobierno, y creo que algo parecido debería existir a  nivel de centros.</t>
  </si>
  <si>
    <t>La información institucional de la Universidad a los miembros de la comunidad universitaria está muy sesgada, tanto en medios como en contenidos, por la propaganda en favor de los equipos de gobierno y administradores en activo.</t>
  </si>
  <si>
    <t>Me parece muy acertada la reciente implantación de UJA Informa al objeto de reducir el número de correo electrónicos que recibimos.</t>
  </si>
  <si>
    <t>No me queda claro cuáles son los "Medios facilitados para la difusión interna y externa de actividades de interés relacionados con su actividad académica e investigadora", más allá de alguna actividad en concreto y de notificar las actividades interesantes a la dirección del centro.</t>
  </si>
  <si>
    <t>Recibimos un número de correos tan grande que nos saturamos de información, la mayor parte de la cual no nos interesa en absoluto</t>
  </si>
  <si>
    <t>Se han multiplicado en exceso los comunicados por distintas vías desde la Universidad para dar la misma información en el inicio del curso 2020/21</t>
  </si>
  <si>
    <t>Tras leerlas en repetidas ocasiones, no consigo entender qué es lo que se me pregunta en los dos primeros ítems. La redacción de los ítems necesita ser mejorada, de forma que sea más concreta.</t>
  </si>
  <si>
    <t>Adquirí el título de doctor antes de que la Universidad de Jaén fuese creada.</t>
  </si>
  <si>
    <t>Creo que se ha hecho un gran trabajo en la igualdad de oportunidades, aunque ciertamente quedan cuestiones por avanzar</t>
  </si>
  <si>
    <t>Desconozco los canales a través de los cuales la Universidad "facilita y apoya" a las personas para promocionar laboralmente.</t>
  </si>
  <si>
    <t>Durante la baja maternal se pierde el reconocimiento de los créditos de docencia de ese periodo, lo cual es fiel reflejo de la posición de inferioridad de las mujeres que tienen hijos.</t>
  </si>
  <si>
    <t>Es apremiante la puesta en marcha de un Estatuto del Personal Docente que organice de manera más precisa la promoción y desarrollo de la carrera universitaria.</t>
  </si>
  <si>
    <t>Esta encuesta es larguísima :(</t>
  </si>
  <si>
    <t>La coletilla "en el marco de sus competencias" puede matizar mucho la respuesta, no siempre queda claro para el trabajador hasta qué punto cada cosa es competencia de la Universidad y hasta qué punto es competencia de otros.</t>
  </si>
  <si>
    <t>La Universidad debería de ayudar más al profesor de cara a las sucesivas acreditaciones de ANECA. Otras universidades tienen servicios de atención personalizados para esta tarea.</t>
  </si>
  <si>
    <t>Las reducciones en los encargos docentes, no deberían entenderse solo como "un premio" para el que realiza muchas tareas, sino como un apoyo tambien para que se facilite la promocion de las personas que empiezan en el sistema. Muchas de esas tareas, transferencia, investigacion, ya tienen un reconocimiento asociado en formato económico a traves de complementos y demas, y a nivel de meritaje con las acreditaciones. En ocasiones es innecesario sumar reducciones adicionales que penalizan la promocion de otros haciendo que sumen mas docencia. Aspecto que se vio fuertememente agravado con los famosos 32 y 16 créditos.   Cargas de 18 créditos y 24 créditos, sin casi capacidad de acceder a reducciones, encargos en ocasiones de asignaturas cambiantes o de mucha carga de trabajo un año si y otro tambien, no favorece la promoción.  Dificultad en la participacion en organos o convocatorias por el hecho de no ser permanente es otro de los aspectos que desfavorecen la promocion en este sistema de meritaje excesivo en el que se acredita debe sumar muchos items de dirversa índole.  Como en casi todos los trabajos, el cuidado de la familia, aspecto que enriquece tambien a nivel laboral (eficacia, empatia, toma de decisiones más justas, etc) penaliza en la carrera profesional, y sobre todo todavía mas a las mujeres.  En estas ademas,  el pretender el liderazgo todavía se ve como algo negativo o algo que se alcanza no por merito propio sino gracias a otros, pese a que es algo que se espera de los hombres. Pero esto ya está cambiando poco a poco.</t>
  </si>
  <si>
    <t>Mi percepción honesta es buena (según mi experiencia personal) pero la realidad de los que inician su carrera ahora es bien distinta. La precarización y la existencia de figuras como PSI, las tasas de reposición (que la UJA no puede solucionar) y el envejecimiento evidente de la plantilla (al menos en mi entorno) son problemas que harán que los investigadores en formación, PA y PAD no tengan esa percepción.</t>
  </si>
  <si>
    <t>Se parte de una situación de desigualdad intrínseca con la sociedad en la que vivimos. Los órganos de representación de nuestra universidad no son una excepción y la toma de decisiones sigue mostrando esa desigualdad real.</t>
  </si>
  <si>
    <t>Conciliar vida familiar/social y laboral es muy difícil. Las exigencias son constantes y altísimas y el grado de competitividad, extremo.</t>
  </si>
  <si>
    <t>Considerando la responsabilidad de un profesor universitario, más aún si cabe en una titulación habilitante, y los méritos que se exigen para el acceso, este es uno de los  trabajos peor pagados en España. Los sueldos en general en todas las categorías son muy bajos, pero particularmente ofensivos son los sueldos de los sustitutos interinos y su agravio comparativo con los interinos de instituto.</t>
  </si>
  <si>
    <t>Creo que los reconocimientos no retributivos son poco explícitos. Lo de las felicitaciones creo que no se que son, pero sí que se han algunos premios anualmente que serían equiparables aunque faltan</t>
  </si>
  <si>
    <t>El PDI laboral temporal no puede cobrar los méritos docentes y de investigación reconocidos, lo que es una discriminación con respecto al personal indefinido.</t>
  </si>
  <si>
    <t>En cuanto a los permisos el problema es que hay que poner a un profesor que te sustituya y eso no es siempre posible.</t>
  </si>
  <si>
    <t>En el nuevo Plan de Ordenación Docente hay un apartado para actividades realizadas en la universidad que no cuentan como descuentos docentes ni económicos y que aún no sabemos qué beneficios van a suponer para el profesorado.</t>
  </si>
  <si>
    <t>Entiendo que la retribución está por debajo de lo exigido, también entiendo que el gasto público en España está disparado por lo que, no sé hasta qué punto sería factible una subida retributiva.</t>
  </si>
  <si>
    <t>He sido progenitor durante mi carrera universitaria y las medidas de conciliación de la vida familiar y laboral han sido, en opinión del que suscribe, meramente testimoniales. El sacrificio en diferentes parcelas (tiempo, esfuerzo y salud, por mencionar solo tres) para poder compaginar la alta exigencia académica (que se ha incrementado exponencialmente en la última decada) con la decisión de formar una familia es muy considerable, y sinceramente creo que ni la universidad ni las administraciones han sabido empatizar, calibrar y desarrollar políticas de discriminación positiva que distribuyan equitativamente las necesidades sociales de formación y relevo generacional.</t>
  </si>
  <si>
    <t>Los profesores asociados no tenemos derecho a nada</t>
  </si>
  <si>
    <t>Me parece un desproposito que como funcionario pueda cobrar mas del doble por hacer la misma tarea que hacía como laboral. La diferencia de sueldo solo basada en la antiguedad y/o categoría es perversa. Debería estar asociada mas a las tares desarrolladas.  El apoyo con medidas activas a la familia en nuestro ámbito, por ejemplo, mas que en aspectos como el los y las, debería pasar por ayudar más en planes de accion social, a problemas de fertilidad debidos al retraso que se produce debido a las carreras tan exigentes, o a situaciones de estres,  mas ayudas y convenios con guarderías cercanas que faciliten el cuidado de los hijos, etc.</t>
  </si>
  <si>
    <t>No es de recibo que por tener hijos a cargo la medida sea dejarnos volver a casa a las 20:30, o sea, no dar clases a partir de esa hora. A las 20:30 los niños están casi para dormirse.</t>
  </si>
  <si>
    <t>Sugiero que las medidas de conciliación de la vida familiar vaya más allá de las familias con hijos. Existen muchos modelos posibles. La modificación de los horarios de docencia sería un paso muy adecuado en esta dirección. Las cuestiones retributivas no son una cuestión que la UJA pueda abordar, entiendo que nuestra satisfacción o no con este punto debería estar fuera de esta encuesta, porque no podrían solucionarse.</t>
  </si>
  <si>
    <t>Todos los años nos cambian al final de curso los criterios de reconocimientos docentes, y normalmente, pare perjudicarnos. Lo que me parece una falta de respeto al trabajo que realizamos</t>
  </si>
  <si>
    <t>Ya comenté sobre lo que me parecían los incentivos y el sistema de retribución por trabajo y méritos</t>
  </si>
  <si>
    <t>- Valoro muy positivamente tanto los cursos de formación de PDI como el Servicio de Préstamo Interbibliotecario a través de CASBA y las actividades variadas de extensión universitaria (Cine Club Universitario, conciertos, visitas guiadas, etc)</t>
  </si>
  <si>
    <t>Creo que el sistema universitario andaluz concibe a las diferentes universidades como competidoras y no como posibles colaboradoras, lo cual tiene poco sentido teniendo en cuenta las diferentes características de unas y otras. La búsqueda de financiación externa, como síntoma de éxito alcanza un peso excesivo, no tiene en cuenta esas diferencias, disminuye los vínculos interuniversitarios y aumentará, a la larga, la desigualdad entre ellas; dado que hacia dentro tendemos a imitar el modelo, finamente nos encontraremos (creo que ya ocurre) en esta contradicción.</t>
  </si>
  <si>
    <t>El concepto de "sostenibilidad" debería permear toda la estrategia de la nueva universidad del siglo XXI, no solo la verde...</t>
  </si>
  <si>
    <t>Entiendo que en estas preguntas la escala se refiere al grado en que una persona está motivada o implicada y no al grado de satisfacción de su nivel de implicación</t>
  </si>
  <si>
    <t>Hay una apuesta excesiva por la "excelencia" y la foto rápida que muestra que se está en muchos sitios. A mi parecer esto esta descuidando aspectos muy importantes que tenía esta universidad tan pequeña en cuanto a cercanía de las relaciones, trabajo colaborativo y desinteresado, y la calidad de lo importante y no de la fachada. Pero esto es lo que mueve a la sociedad actual y la universidad es un reflejo mas de lo mismo.</t>
  </si>
  <si>
    <t>Me encantaría poder entrar en un grupo de investigación</t>
  </si>
  <si>
    <t>Me temo que es un poco arrogante (¿ingenuo?) por parte de los gestores de la UJA llegar a creer que la motivación de los profesores pueda depender fundametalmente de la gestión que ellos hacen y no de la vocación docente e investigadora de éstos. Agradezco en cualquier caso la posibilidad que se nos ofrece de dar nuestra opinión al respecto. Saludos cordiales.</t>
  </si>
  <si>
    <t>Mi grupo de investigación no hace nada como grupo</t>
  </si>
  <si>
    <t>No formo parte de ningún grupo de investigación, ni tengo muy claro requisitos u opciones para formar parte de alguno de ellos aunque tengo un interés máximo. En este sentido estoy bastante desencantado con la Universidad de Jaén.</t>
  </si>
  <si>
    <t>Si miro hacia adentro, estas son mis respuestas, pero cuando comparo con como están otros grupos entonces no se</t>
  </si>
  <si>
    <t>Soy consciente de una falta de motivación e implicación personal debida a mi juicio, por un lado:  por la decreciente implicación e interés de mi alumnado; por otro,  por la creciente cantidad de tareas administrativas que hay que realizar (y que en muchos casos recae sobre el profesorado) para poner en marcha cualquier iniciativa o propuesta y finalmente porque, con frecuencia,  me veo desbordada y sobrepasada por la cantidad de información que recibo a diario sobre la que, no ya es que no tenga tiempo de plantearme participar, asistir, etc. , sino casi, ni de leer.</t>
  </si>
  <si>
    <t>A ver, mi departamento es demasiado grande (yo  lo dividiría al menos en dos porque su gestión es muy complicada), nuestro director se deja la vida en esto y supongo que debe tener un nivel de estres al límite. Aún así, creo que lidera bien pero muy de tarea porque no le da tiempo a otra cosa, cada vez nos relacionamos menos y el bienestar psicológico es importante.</t>
  </si>
  <si>
    <t>El contrato programa no es un incentivo real, valora muy poco el esfuerzo que se hace por parte del departamento y de todos los profesores. Debería de estar mas ligado a la financiación de la Universidad   Desde la Universidad no se incentiva ni se motiva a mayor implicación y  dedicación en investigación y docencia. El profesorado es el que desarrolla esas actitudes y acciones de motivación a nivel personal</t>
  </si>
  <si>
    <t>En cuanto a la gestión del departamento, entiendo que es una labor tremendamente complicada, por lo que no sé muy bien cómo valorar este aspecto, es por ello que lo dejo en un 3.</t>
  </si>
  <si>
    <t>Insisto en que llevo poco tiempo y la comunicación en la presente situación es complicada</t>
  </si>
  <si>
    <t>La primera pregunta es incomprensible. Parte de la falsa percepción de que lo más importante en la gestión del departamento es alcanzar los objetivos del contrato programa. ¡Qué tendrá que ver con el liderazgo!</t>
  </si>
  <si>
    <t>Muy contento con el Director</t>
  </si>
  <si>
    <t>Creo que se hace una labor muy buena pero hace falta mas informacion a toda la escuela de lo que se hace y las decisiones que se toman, y favorecer la participacion de personas pese a que discrepen abiertamente de muchas de las politicas que se lleven a cabo. Es mas constructivo rodearse de opiniones diversas, pese a que luego se tome la decision que se crea mas acertada.</t>
  </si>
  <si>
    <t>Está como en medio y le veo más partidario que otra cosa, el verdadero líder es el director de depto aunque a veces creo que tenemos tantos jefes que  no se sabe bien quien tiene la autoridad,</t>
  </si>
  <si>
    <t>La actual Junta de Dirección de la Facultad de Humanidades es invisible.</t>
  </si>
  <si>
    <t>La petición de datos e información necesarias para obtener la validación de las titulaciones me parece desproporcionada, poco útil para obtener información valiosa y siempre se necesita "para ayer", lo que indica falta de previsión.</t>
  </si>
  <si>
    <t>- La UJA debe seguir profundizando en su relación con la ciudad de Jaén y provincia: actividades culturales, cursos de extensión universitaria, sedes físicas en barrios históricos de Jaén y Linares, etc.</t>
  </si>
  <si>
    <t>Considerar que, en situación de no presencialidad el profesorado pueda elegir impartir las sesiones desde casa o desde el despacho en lugar de obligar a que lo hagamos desde los establecimientos de la universidad. Debería ser una opción (y no una imposición) para que cada docente cumpliera con su obligación de la forma que le sea más conveniente y menos arriesgada.</t>
  </si>
  <si>
    <t>Hay una buena cultura de dirección, pero liderar lo que se dice liderar en sentido completo, pues es complicado porque no hay una relación cercana. El B1 esta muy lejos</t>
  </si>
  <si>
    <t>Las preguntas se van haciendo cada vez más incomprensibles</t>
  </si>
  <si>
    <t>No hay estímulos. Da igual quien trabaje mucho o poco, da igual los resultados objetivos obtenidos. Al final, la sensación es "café para todos/as". No se premia ni reconoce el esfuerzo. El sistema invita a dejar de implicarse.</t>
  </si>
  <si>
    <t>Respecto a estas cuestiones, tampoco sabría muy bien cómo responder, personalmente estoy totalmente volcado con mi función como profesor, me encanta y  casi no lo entiendo como un "trabajo". Sí es cierto que al tener tanto peso la investigación en nuestro currículum y no formar parte de ningún proyecto de investigación ni similar,  en ocasiones siento que el tiempo que invierto en los alumnos es tiempo perdido para "labrar" un futuro en la Universidad, lo que es cuanto menos, paradójico.</t>
  </si>
  <si>
    <t>Se nota el cambio de actitud de la segunda etapa. La primera etapa fue más constructiva, dialogante, y se tomaron iniciativas decisivas. Se ha pasado a una etapa de cumplir con lo incluido en el programa, etc. y da la sensacion de ser un poco inmovil, a lo ya planificado. Está muy bien, pero el diálogo con personas con opiniones diversas enriquece, pese a que al final se haga lo mismo. En ocasiones parece que molesta la discrepancia, y se consigue que todo se convierta en un monólogo.</t>
  </si>
  <si>
    <t>Solo puedo valorar los aspectos relacionados con el profesorado sustituto interino, que es el que conozco</t>
  </si>
  <si>
    <t>¿Cuál es la misión de la Universidad? ¿En qué consiste la excelencia? ¿son cosas tan evidentes que no necesitan explicación? ¿Estas encuestas cerradas son verdaderamente útiles? ¿por qué no se interpreta la calidad a través de métodos cualitativos? ¿qué fue del Claustro como lugar para el tratar los grandes asuntos que afectan a la comunidad universitaria? ¿Qué modelo de gobernanza necesitamos?</t>
  </si>
  <si>
    <t>Considero que la UJA impulsa adecuadamente la misión, visión y valores que tiene planteados en su plan estratégico pero, personalmente, no me identifico suficientemente  con esa visión  como para implicarme de un modo más proactivo.</t>
  </si>
  <si>
    <t>De nuevo, no contesto al tercer item, porque no entiendo (por más que lo leo) qué se me está preguntando. En mi opinión, la redacción de los ítems debe ser mejorada para futuras encuestas, de manera que sea entendible y se pregunte por aspectos concretos.</t>
  </si>
  <si>
    <t>En cuanto a estas cuestiones, me remito a lo que he indicado al inicio de la encuesta, cada vez me siento más desprotegido con respecto a alumnos problemáticos. Además el hecho de que sin investigación tarde o temprano no formaré parte de la UJA, me hace plantearme si merece la pena invertir tanto tiempo en el desarrollo de la asignatura más allá de dar mi horario de clases.</t>
  </si>
  <si>
    <t>En general considero que los "planes de calidad y excelencia": - son autoreferenciales - han hecho que ambos conceptos pierdan su significado - consumen una gran cantidad de tiempo y recursos a todos los niveles de la universidad que estarían mejor empleados en trabajar en otras cuestiones</t>
  </si>
  <si>
    <t>La gestión de calidad está basada en tasa de éxito y tasa de rendimiento. No se consideran otros indicadores como el nivel de estudiantado que entra en las titulaciones, análisis de tasas de éxito cercanas al 100% (¿Por qué se considera esto excelente?).</t>
  </si>
  <si>
    <t>La UJA debería saber definir y desarrollar su "sello propio" en un mundo (demasiado) cambiante, congeniando recursos y potencial de manera sostenible, motivadora y creativa, así como reconocer y "calibrar" los logros de una institución que ha mejorado sustancialmente, por encima de su tamaño y posición "natural" en el sistema universitario andaluz. La flexibilidad del voluntarismo y la implicación tiene un punto de inflexión que conviene no traspasar. Un proyecto a futuro de la UJA debería, insisto, "calibrar" los pasos dados hasta la presente en virtud de su potencial para diseñar la cantidad y calidad de nuevos pasos a dar a futuro...</t>
  </si>
  <si>
    <t>La universidad genera un discurso, que se puede estar de acuerdo o no, que se puede matizar e incluso debatir, y práctica otras cosas. Qué prima, obviamente la práctica.</t>
  </si>
  <si>
    <t>La Universidad NO fomenta valores de comportamiento ético. Este tema solo interesa desde el punto de vista teórico y sobre el papel.</t>
  </si>
  <si>
    <t>La Universidad permite comportamientos nada éticos al PAS y al Profesorado. No es ético que se permita que el profesorado que vive fuera de Jaén acuda solamente 3 días a la UJA. No es ético que el PAS no atienda servicios porque no se cumpla un requisito general, como por ejemplo no dar la llave maestra a nadie y cuando viene un comité externo de evaluación de un título no se da la llave maestra para mostrarles el Centro y se pone a nadie que nos acompañe, claramente esto sería una excepción que hay que atender. Mi Departamento va en dirección opuesta a la UJA y al Centro.</t>
  </si>
  <si>
    <t>No he valorado con alta puntuación si considero que la Universidad promueve la calidad y la excelencia como objetivo institucional porque en mi propia Área algún profesor ha actuado de forma no honesta, incurriendo incluso en delitos (varias veces), y aún a sabiendas de los hechos, la Universidad (como institución) no ha hecho nada al respecto, ni una amonestación, ninguna consecuencia.  Así no se puede promover la calidad y la excelencia si no la exiges a tus propios trabajadores; el mensaje para el resto es deprimente y desalentador.</t>
  </si>
  <si>
    <t>Solo tengo una queja en este apartado. La institución, en general, fomenta la ética pero también sabe quien no lo hace bien y no pasa nada, siguen haciéndolo mal y al final eso se ve y desmotiva.</t>
  </si>
  <si>
    <t>¿Se puede contestar a tanta generalidad y sacar alguna conclusión?</t>
  </si>
  <si>
    <t>Creo que algunas preguntas indagan sobre si "existe la posibilidad" de determinadas cuestiones (por poner solo un ejemplo, en el bloque sobre participación) pero no sobre el grado de satisfacción que sentimos con la participación efectiva que de hecho se de (o no) por parte de la comunidad universitaria.    Creo que además,  habría que profundizar más en el clima laboral del profesorado y no tanto en la percepción que tenemos sobre el desempeño de funciones de los departamentos, centros y equipo de gobierno.</t>
  </si>
  <si>
    <t>Creo que los problemas fundamentales del clima entre el profesorado se generan por actitudes individuales tóxicas y falta de corporativismo docente de un porcentaje del profesorado, que aunque es mínimo, hace daño. También  la falta de implicación y trabajo, muchas veces de este mismo profesorado, implica que el resto tenga que asumir mayores responsabilidades. Creo que se deben articular acciones destinadas a mejorar esto y adoptar medidas de control para evitar la relajación de ciertos docentes, puesto que amparados en la supuesta libertad ejercen el libertinaje.</t>
  </si>
  <si>
    <t>Creo que también se debería haber preguntado por las relaciones dentro de las áreas y los departamentos</t>
  </si>
  <si>
    <t>Demasiado extensa. Cansancio del entrevistado, lo que ocasiona falta de interés e implicación en la última parte del cuestionario.</t>
  </si>
  <si>
    <t>El cuestionario es demasiado largo y probablemente la tasa de respuesta sea baja</t>
  </si>
  <si>
    <t>En general mi visión en los distintos aspectos que afectan a la Universidad considero que son adecuados.</t>
  </si>
  <si>
    <t>Encuesta excesivamente larga. Sugiero incluir cuántas páginas faltan para concluirla. La redacción de los ítems a veces es poco clara.</t>
  </si>
  <si>
    <t>Encuesta muy extensa lo cual seguramente reduce la amplitud de la muestra.</t>
  </si>
  <si>
    <t>Enhorabuena por la encuesta, la cual deja "escanear", de arriba abajo, desde los cimientos hasta la cúspide, las personas, los grupos, la institución y el marco educativo/legislativo en el que esta se inscribe.</t>
  </si>
  <si>
    <t>Es larguisimaaaaa... por favor, plantearla de otra manera. He estado a punto de dejarla en varias ocasiones... sé lo importante que es contestarla pero ya os digo que una y no más... por favor, replantearla. Gracias</t>
  </si>
  <si>
    <t>Es una encuesta "enternecedora"</t>
  </si>
  <si>
    <t>Es una encuesta insorpotable.</t>
  </si>
  <si>
    <t>Espero que esta encuesta sirva para algo.</t>
  </si>
  <si>
    <t>Existen otros aspectos importantes que tienen que ver con la vida universitaria y la creación de un sentido de "comunidad". También tengo la percepción de haber ido derivando mi carga de trabajo hacia actividades meramente administrativas y de gestión, debilitando las relativas a docencia e investigación.</t>
  </si>
  <si>
    <t>Hay aspectos "más cercanos" que no se tratan en la encuesta y que resultan más determinantes sobre el clima laboral de cada uno, aunque también entiendo que no es fácil implementarlos en la encuesta.</t>
  </si>
  <si>
    <t>Hay demasiadas preguntas, lo que puede desaminar a su cumplimentación. Algunas preguntas son difíciles de seguir y saber a qué se refieren exactamente. En los departamentos pequeños, las preguntas del principio hacen que el anonimato sea complicado de asegurar.</t>
  </si>
  <si>
    <t>Hay mucha pregunta, que solo podría ser respondida de forma correcta por alguien que forme parte de organismos internos de la UJA, dado que así conocería mejor la existencia de los planes de liderazgo, calidad, transparencia, equidad en género....</t>
  </si>
  <si>
    <t>Hay muchas preguntas poco claras</t>
  </si>
  <si>
    <t>He echado en falta preguntas acerca del clima laboral /relaciones entre profesorado dentro de los departamentos; es decir, relaciones "entre iguales". Lo mejor de la encuesta considero que es el apartado de observaciones.</t>
  </si>
  <si>
    <t>La encuesta es demasiado larga y en ciertos momentos provoca cansancio seguir haciéndola, además hay muchas cuestiones que personalmente desconozco y sobtre las que aún no puedo opinar.</t>
  </si>
  <si>
    <t>La encuesta es excesivamente larga</t>
  </si>
  <si>
    <t>La encuesta es larga y tediosa. Entiendo que el personal no la haga pues me está llevando más de media hora hacerla y creo que los compañeros abandonan antes de terminarla.</t>
  </si>
  <si>
    <t>La encuesta es muy larga. 23 minutos en responder a una encuesta me parece demasiado.</t>
  </si>
  <si>
    <t>Mi baja sintonía con este tipo de elementos de evaluación es que tratan de valorar con un instrumento descriptivo problemas de valoración, mientras las encuestas no se acompañen de otros metodologías, entrevistas, grupos de discusión, poco se podrá concluir. Y aunque sean tan largas como está no sabrán realmente lo que ocurre bajo sus pies, tendrán datos e indicadores, en definitiva sabrán, pero no conocerán. Un buen ejemplo de ello es  que obviamente dan valor a palabras como libertad, calidad o transparencia, a la idea de liderazgo o gobernanza, pero no sabemos ni cómo se generan esas palabras , ni en relación a qué se utilizan. Esta encuesta plantea que la UJA está comprometida con la calidad, cosa que es obvia y no puede ser de otra manera, pero no dicen ni valoran qué calidad, dónde la calidad o si acaso es un valor o un mérito, un ejercicio propio de la administración o parte del buen-gobierno, un hecho que corresponde al mundo de los productos empresariales o la idea de estar conectado con la idea de bien-común, nada de esto se aclara, quizás por que del dicho al hecho hay un trecho... o quizás porque puede interesar hacer la encuesta, pero da un poco igual el resultado, que dicho así estará siempre inferido.</t>
  </si>
  <si>
    <t>MUCHAS DE LAS PREGUNTAS NO ESTÁN RELACIONADAS CON LA MOTIVACIÓN. HABRÍA QUE VER SI LA UNIVERSIDAD ATIENDE LAS NECESIDADES DE SU PROFESORADO Y VER LO QUE NECESITAN. EN LA SITUACIÓN ACTUAL DE COVID, NO SE HA TENIDO EN CUENTA LAS NECESIDADES DEL PROFESORADO. HE SENTIDO QUE LA UNIVERSIDAD NO SE PREOCUPABA POR SU PERSONAL. HAY QUE ELIMINAR BUROCRACIA.</t>
  </si>
  <si>
    <t>Muchas preguntas tienen una redacción descuidada, cuando no incomprensible. Brillan por su ausencia la calidad y la excelencia. Resulta descorazonador tener que enfrentarse a una tarea de este tipo y creo que solo los muy comprometidos con su trabajo serán capaces de llegar al final. Agradezco en cualquier caso el esfuerzo realizado. Saludos cordiales.</t>
  </si>
  <si>
    <t>Muchos de los resultados de la encuesta no deberían contemplar cuando se realiza el departamento al que pertenece el profesorado o si es hombre/mujer o categoría. Quizas debería desligarse los aspectos asociados a aspectos de la globalidad o la escuela y los del departamento, si es que es necesario tener informacion que identifique tantos aspectos del profesor. Por un lado se pierde el anonimato, al ser tantas las categoráis que tenemos etc, y por otro lado, ya en la anterior se notó que en aquellos departamentos que cuentan con miembros en organos de direccion de responsabilidad, el numero de encuestados fue menor. Y esto se evitaría eliminando la identificacion de estos apectos creo.</t>
  </si>
  <si>
    <t>No es un estudio de clima sino de satisfacción. Muchas preguntas no están bien redactadas. Hay preguntas dew respuesta SI/NO con opciones de respuesta Likert de satisfacción. El apartado de liderazgo no evalúa liderazgo.</t>
  </si>
  <si>
    <t>Por lo general, las preguntas son adecuadas, pero creo que sobran las que tienen que ver con la misión, la visión y los valores de la UJA  Primero porque no mucha gente conoce cuál es la misión, la visión y los valores; y, en segundo lugar, porque no veo la relación entre que se respeten/fomenten estos parámetros  y el que el PDI se sienta más o menos valorado, motivado o cómodo en su puesto de trabajo.</t>
  </si>
  <si>
    <t>Supongo que la encuesta dará una idea global sobre el clima laboral. Pero un aspecto que debe ser mejorado es la redacción de los ítems. Muchos de ellos son demasiado vagos y poco concretos. En algunos casos, ha habido ítems en los que no he sabido qué se me preguntaba en concreto. También la encuesta me ha parecido larga en exceso.</t>
  </si>
  <si>
    <t>Considera que las preguntas de la encuesta son adecuadas para conocer el clima laboral del profesorado</t>
  </si>
  <si>
    <t xml:space="preserve">Utilidad, accesibilidad y eficacia de uso del Portal de formación del PDI de la Universidad de Jaén. </t>
  </si>
  <si>
    <t>La necesidad de mejorar el salario y de que exista un mayor equilibrio en La dedicación docente del colectivo de PSI en general</t>
  </si>
  <si>
    <t>Desempeña cargo académico</t>
  </si>
  <si>
    <t>SI</t>
  </si>
  <si>
    <t>NO</t>
  </si>
  <si>
    <t>DIMENSIÓN PROMOCIÓN Y DESARROLLO DE CARRERA</t>
  </si>
  <si>
    <t>RESULTADOS DE LA ENCUESTA DE CLIMA LABORAL, EVALUACIÓN DEL LIDERAZGO Y VALORACIÓN DE LA INSTITUCIÓN DEL PERSONAL DOCENTE E INVESTIGADOR. AÑO 2020</t>
  </si>
  <si>
    <t>DIMENSIÓN CONDICIONES PARA EL DESARROLLO DEL TRABAJO</t>
  </si>
  <si>
    <t>DIMENSIÓN FORMACIÓN / EVALUACIÓN</t>
  </si>
  <si>
    <t>DIMENSIÓN COMUNICACIÓN PARA EL DESARROLLO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</si>
</sst>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
  </numFmts>
  <fonts count="21" x14ac:knownFonts="1">
    <font>
      <sz val="11"/>
      <color theme="1"/>
      <name val="Calibri"/>
      <family val="2"/>
      <scheme val="minor"/>
    </font>
    <font>
      <i/>
      <sz val="11"/>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8"/>
      <name val="Arial"/>
      <family val="2"/>
    </font>
    <font>
      <sz val="14"/>
      <name val="Calibri"/>
      <family val="2"/>
      <scheme val="minor"/>
    </font>
    <font>
      <b/>
      <sz val="14"/>
      <color theme="0"/>
      <name val="Calibri"/>
      <family val="2"/>
      <scheme val="minor"/>
    </font>
    <font>
      <sz val="11"/>
      <name val="Arial"/>
      <family val="2"/>
    </font>
    <font>
      <sz val="10"/>
      <name val="Arial"/>
      <family val="2"/>
    </font>
    <font>
      <sz val="14"/>
      <color indexed="8"/>
      <name val="Calibri"/>
      <family val="2"/>
      <scheme val="minor"/>
    </font>
    <font>
      <b/>
      <sz val="14"/>
      <name val="Calibri"/>
      <family val="2"/>
      <scheme val="minor"/>
    </font>
    <font>
      <b/>
      <i/>
      <sz val="14"/>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b/>
      <sz val="11"/>
      <name val="Calibri"/>
      <family val="2"/>
      <scheme val="minor"/>
    </font>
    <font>
      <sz val="12"/>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gradientFill degree="90">
        <stop position="0">
          <color theme="0"/>
        </stop>
        <stop position="1">
          <color theme="4"/>
        </stop>
      </gradientFill>
    </fill>
    <fill>
      <patternFill patternType="solid">
        <fgColor theme="3" tint="-0.499984740745262"/>
        <bgColor indexed="64"/>
      </patternFill>
    </fill>
    <fill>
      <gradientFill degree="270">
        <stop position="0">
          <color theme="0"/>
        </stop>
        <stop position="1">
          <color theme="4"/>
        </stop>
      </gradientFill>
    </fill>
    <fill>
      <gradientFill degree="270">
        <stop position="0">
          <color theme="0"/>
        </stop>
        <stop position="1">
          <color theme="7" tint="-0.25098422193060094"/>
        </stop>
      </gradientFill>
    </fill>
    <fill>
      <patternFill patternType="solid">
        <fgColor theme="1"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4">
    <xf numFmtId="0" fontId="0" fillId="0" borderId="0"/>
    <xf numFmtId="0" fontId="10" fillId="0" borderId="0"/>
    <xf numFmtId="0" fontId="10" fillId="0" borderId="0"/>
    <xf numFmtId="0" fontId="15" fillId="0" borderId="0" applyNumberFormat="0" applyFill="0" applyBorder="0" applyAlignment="0" applyProtection="0"/>
  </cellStyleXfs>
  <cellXfs count="90">
    <xf numFmtId="0" fontId="0" fillId="0" borderId="0" xfId="0"/>
    <xf numFmtId="0" fontId="2" fillId="0" borderId="1" xfId="0" applyFont="1" applyBorder="1" applyAlignment="1">
      <alignment vertical="center" wrapText="1"/>
    </xf>
    <xf numFmtId="0" fontId="0" fillId="0" borderId="0" xfId="0"/>
    <xf numFmtId="0" fontId="4" fillId="0" borderId="1" xfId="0" applyFont="1" applyBorder="1" applyAlignment="1">
      <alignment horizontal="center" vertical="center" wrapText="1"/>
    </xf>
    <xf numFmtId="0" fontId="0" fillId="0" borderId="3" xfId="0" applyBorder="1"/>
    <xf numFmtId="0" fontId="0" fillId="0" borderId="4" xfId="0" applyBorder="1"/>
    <xf numFmtId="0" fontId="2" fillId="0" borderId="2" xfId="0" applyFont="1" applyBorder="1" applyAlignment="1">
      <alignment vertical="center"/>
    </xf>
    <xf numFmtId="0" fontId="6" fillId="0" borderId="0" xfId="0" applyFont="1" applyAlignment="1">
      <alignment horizontal="center" vertical="center" wrapText="1"/>
    </xf>
    <xf numFmtId="0" fontId="8" fillId="3" borderId="6" xfId="0" applyFont="1" applyFill="1" applyBorder="1" applyAlignment="1">
      <alignment horizontal="center" vertical="center" wrapText="1"/>
    </xf>
    <xf numFmtId="0" fontId="0" fillId="0" borderId="0" xfId="0" applyAlignment="1">
      <alignment wrapText="1"/>
    </xf>
    <xf numFmtId="0" fontId="9" fillId="0" borderId="1" xfId="0"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164" fontId="11" fillId="0" borderId="4" xfId="1" applyNumberFormat="1" applyFont="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65" fontId="11" fillId="0" borderId="4" xfId="2"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0" fontId="0" fillId="0" borderId="0" xfId="0" applyFont="1" applyFill="1" applyAlignment="1">
      <alignment wrapText="1"/>
    </xf>
    <xf numFmtId="0" fontId="12" fillId="4" borderId="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165" fontId="11" fillId="6" borderId="1" xfId="2" applyNumberFormat="1" applyFont="1" applyFill="1" applyBorder="1" applyAlignment="1">
      <alignment horizontal="center" vertical="center" wrapText="1"/>
    </xf>
    <xf numFmtId="164" fontId="11" fillId="6" borderId="1" xfId="2"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12" fillId="7" borderId="10" xfId="0" applyNumberFormat="1" applyFont="1" applyFill="1" applyBorder="1" applyAlignment="1">
      <alignment horizontal="center" vertical="center" wrapText="1"/>
    </xf>
    <xf numFmtId="10" fontId="12" fillId="7" borderId="11" xfId="0" applyNumberFormat="1" applyFont="1" applyFill="1" applyBorder="1" applyAlignment="1">
      <alignment horizontal="center" vertical="center" wrapText="1"/>
    </xf>
    <xf numFmtId="165" fontId="11" fillId="7" borderId="4" xfId="2" applyNumberFormat="1" applyFont="1" applyFill="1" applyBorder="1" applyAlignment="1">
      <alignment horizontal="center" vertical="center" wrapText="1"/>
    </xf>
    <xf numFmtId="164" fontId="11" fillId="7" borderId="1" xfId="2" applyNumberFormat="1" applyFont="1" applyFill="1" applyBorder="1" applyAlignment="1">
      <alignment horizontal="center" vertical="center" wrapText="1"/>
    </xf>
    <xf numFmtId="0" fontId="14" fillId="7" borderId="2" xfId="0" applyFont="1" applyFill="1" applyBorder="1" applyAlignment="1"/>
    <xf numFmtId="0" fontId="14" fillId="7" borderId="3" xfId="0" applyFont="1" applyFill="1" applyBorder="1" applyAlignment="1"/>
    <xf numFmtId="0" fontId="0" fillId="0" borderId="0" xfId="0" applyBorder="1"/>
    <xf numFmtId="0" fontId="0" fillId="0" borderId="0" xfId="0" applyFont="1" applyBorder="1"/>
    <xf numFmtId="0" fontId="0" fillId="8" borderId="0" xfId="0" applyFont="1" applyFill="1" applyBorder="1"/>
    <xf numFmtId="0" fontId="1" fillId="0" borderId="0" xfId="0" applyFont="1"/>
    <xf numFmtId="0" fontId="2" fillId="0" borderId="0" xfId="0" applyFont="1" applyBorder="1" applyAlignment="1">
      <alignment horizontal="center" vertical="center" wrapText="1"/>
    </xf>
    <xf numFmtId="10" fontId="2" fillId="0" borderId="0" xfId="0" applyNumberFormat="1" applyFont="1" applyBorder="1"/>
    <xf numFmtId="0" fontId="0" fillId="0" borderId="0" xfId="0" applyAlignment="1">
      <alignment horizontal="center"/>
    </xf>
    <xf numFmtId="0" fontId="20" fillId="0" borderId="0" xfId="0" applyFont="1"/>
    <xf numFmtId="0" fontId="20" fillId="0" borderId="20" xfId="0" applyFont="1" applyBorder="1"/>
    <xf numFmtId="166" fontId="11" fillId="0" borderId="4" xfId="2" applyNumberFormat="1" applyFont="1" applyBorder="1" applyAlignment="1">
      <alignment horizontal="center" vertical="center" wrapText="1"/>
    </xf>
    <xf numFmtId="0" fontId="19" fillId="9" borderId="0" xfId="0" applyFont="1" applyFill="1"/>
    <xf numFmtId="0" fontId="19" fillId="0" borderId="0" xfId="0" applyFont="1"/>
    <xf numFmtId="166" fontId="11" fillId="0" borderId="1" xfId="2" applyNumberFormat="1" applyFont="1" applyBorder="1" applyAlignment="1">
      <alignment horizontal="center" vertical="center" wrapText="1"/>
    </xf>
    <xf numFmtId="0" fontId="0" fillId="0" borderId="0" xfId="0" applyFont="1"/>
    <xf numFmtId="0" fontId="2" fillId="0" borderId="1" xfId="0" applyFont="1" applyBorder="1" applyAlignment="1">
      <alignment vertical="center"/>
    </xf>
    <xf numFmtId="0" fontId="4" fillId="0" borderId="2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0" xfId="3" applyFont="1" applyFill="1" applyBorder="1" applyAlignment="1">
      <alignment horizontal="left" vertical="center" wrapText="1"/>
    </xf>
    <xf numFmtId="0" fontId="16" fillId="0" borderId="0" xfId="0" applyFont="1" applyAlignment="1">
      <alignment horizontal="center"/>
    </xf>
    <xf numFmtId="0" fontId="17" fillId="2" borderId="0" xfId="3"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4" fillId="7" borderId="2" xfId="0" applyFont="1" applyFill="1" applyBorder="1" applyAlignment="1">
      <alignment horizontal="left"/>
    </xf>
    <xf numFmtId="0" fontId="14" fillId="7" borderId="3" xfId="0" applyFont="1" applyFill="1" applyBorder="1" applyAlignment="1">
      <alignment horizontal="left"/>
    </xf>
    <xf numFmtId="0" fontId="14" fillId="7" borderId="4" xfId="0" applyFont="1" applyFill="1" applyBorder="1" applyAlignment="1">
      <alignment horizontal="left"/>
    </xf>
    <xf numFmtId="0" fontId="9" fillId="0" borderId="4" xfId="0" applyFont="1" applyFill="1"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3" fillId="2" borderId="15" xfId="0" applyFont="1" applyFill="1" applyBorder="1" applyAlignment="1">
      <alignment horizontal="left"/>
    </xf>
    <xf numFmtId="0" fontId="13" fillId="2" borderId="5" xfId="0" applyFont="1" applyFill="1" applyBorder="1" applyAlignment="1">
      <alignment horizontal="left"/>
    </xf>
    <xf numFmtId="0" fontId="14" fillId="0" borderId="0" xfId="0" applyFont="1" applyAlignment="1">
      <alignment horizontal="center"/>
    </xf>
    <xf numFmtId="0" fontId="18" fillId="0" borderId="0" xfId="0" applyFont="1" applyAlignment="1">
      <alignment horizontal="center"/>
    </xf>
    <xf numFmtId="0" fontId="13" fillId="2" borderId="16" xfId="0" applyFont="1" applyFill="1" applyBorder="1" applyAlignment="1">
      <alignment horizontal="left"/>
    </xf>
    <xf numFmtId="0" fontId="13" fillId="2" borderId="0" xfId="0" applyFont="1" applyFill="1" applyBorder="1" applyAlignment="1">
      <alignment horizontal="left"/>
    </xf>
    <xf numFmtId="0" fontId="0" fillId="0" borderId="0" xfId="0" applyFont="1" applyAlignment="1">
      <alignment horizontal="center"/>
    </xf>
    <xf numFmtId="0" fontId="0" fillId="0" borderId="1" xfId="0" applyBorder="1" applyAlignment="1">
      <alignment horizontal="left"/>
    </xf>
    <xf numFmtId="0" fontId="0" fillId="0" borderId="0" xfId="0" applyAlignment="1">
      <alignment horizontal="left"/>
    </xf>
  </cellXfs>
  <cellStyles count="4">
    <cellStyle name="Hipervínculo" xfId="3" builtinId="8"/>
    <cellStyle name="Normal" xfId="0" builtinId="0"/>
    <cellStyle name="Normal_Hoja1_1" xfId="1"/>
    <cellStyle name="Normal_Hoja2_1" xfId="2"/>
  </cellStyles>
  <dxfs count="0"/>
  <tableStyles count="0" defaultTableStyle="TableStyleMedium2" defaultPivotStyle="PivotStyleLight16"/>
  <colors>
    <mruColors>
      <color rgb="FF5089BC"/>
      <color rgb="FF97B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
              <a:t>SEXO</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tint val="77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35B-4DE1-9B79-C10E8F0CDF1B}"/>
              </c:ext>
            </c:extLst>
          </c:dPt>
          <c:dPt>
            <c:idx val="1"/>
            <c:bubble3D val="0"/>
            <c:spPr>
              <a:solidFill>
                <a:schemeClr val="accent1">
                  <a:shade val="76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35B-4DE1-9B79-C10E8F0CDF1B}"/>
              </c:ext>
            </c:extLst>
          </c:dPt>
          <c:dLbls>
            <c:dLbl>
              <c:idx val="0"/>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AF7C8A97-AAFF-4F53-AC21-99CC3EB180E7}" type="CATEGORYNAME">
                      <a:rPr lang="en-US"/>
                      <a:pPr>
                        <a:defRPr sz="1200" i="1">
                          <a:solidFill>
                            <a:schemeClr val="accent1">
                              <a:lumMod val="50000"/>
                            </a:schemeClr>
                          </a:solidFill>
                        </a:defRPr>
                      </a:pPr>
                      <a:t>[NOMBRE DE CATEGORÍA]</a:t>
                    </a:fld>
                    <a:r>
                      <a:rPr lang="en-US" baseline="0"/>
                      <a:t>
</a:t>
                    </a:r>
                    <a:fld id="{EE12CD34-C299-4305-8E59-E461830AFD60}"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35B-4DE1-9B79-C10E8F0CDF1B}"/>
                </c:ext>
              </c:extLst>
            </c:dLbl>
            <c:dLbl>
              <c:idx val="1"/>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DA9D4E82-F48F-40FC-BB37-D50D7B0DA7DF}" type="CATEGORYNAME">
                      <a:rPr lang="en-US"/>
                      <a:pPr>
                        <a:defRPr sz="1200" i="1">
                          <a:solidFill>
                            <a:schemeClr val="accent1">
                              <a:lumMod val="50000"/>
                            </a:schemeClr>
                          </a:solidFill>
                        </a:defRPr>
                      </a:pPr>
                      <a:t>[NOMBRE DE CATEGORÍA]</a:t>
                    </a:fld>
                    <a:r>
                      <a:rPr lang="en-US" baseline="0"/>
                      <a:t>
</a:t>
                    </a:r>
                    <a:fld id="{E54AFC73-08A0-4DA1-B698-B3B18451ACAB}"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35B-4DE1-9B79-C10E8F0CDF1B}"/>
                </c:ext>
              </c:extLst>
            </c:dLbl>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15:showDataLabelsRange val="1"/>
              </c:ext>
            </c:extLst>
          </c:dLbls>
          <c:cat>
            <c:strRef>
              <c:f>'SEGMENTACIÓN POBLACIÓN'!$B$32:$B$33</c:f>
              <c:strCache>
                <c:ptCount val="2"/>
                <c:pt idx="0">
                  <c:v>Hombre</c:v>
                </c:pt>
                <c:pt idx="1">
                  <c:v>Mujer</c:v>
                </c:pt>
              </c:strCache>
            </c:strRef>
          </c:cat>
          <c:val>
            <c:numRef>
              <c:f>'SEGMENTACIÓN POBLACIÓN'!$C$32:$C$33</c:f>
              <c:numCache>
                <c:formatCode>General</c:formatCode>
                <c:ptCount val="2"/>
                <c:pt idx="0">
                  <c:v>226</c:v>
                </c:pt>
                <c:pt idx="1">
                  <c:v>168</c:v>
                </c:pt>
              </c:numCache>
            </c:numRef>
          </c:val>
          <c:extLst>
            <c:ext xmlns:c15="http://schemas.microsoft.com/office/drawing/2012/chart" uri="{02D57815-91ED-43cb-92C2-25804820EDAC}">
              <c15:datalabelsRange>
                <c15:f>#REF!</c15:f>
              </c15:datalabelsRange>
            </c:ext>
            <c:ext xmlns:c16="http://schemas.microsoft.com/office/drawing/2014/chart" uri="{C3380CC4-5D6E-409C-BE32-E72D297353CC}">
              <c16:uniqueId val="{00000004-735B-4DE1-9B79-C10E8F0CDF1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
              <a:t>RÉGIMEN JURÍDICO</a:t>
            </a:r>
          </a:p>
        </c:rich>
      </c:tx>
      <c:layout>
        <c:manualLayout>
          <c:xMode val="edge"/>
          <c:yMode val="edge"/>
          <c:x val="0.30343744531933509"/>
          <c:y val="3.636363636363636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97B9E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73D-4172-AA6C-1DF95498A939}"/>
              </c:ext>
            </c:extLst>
          </c:dPt>
          <c:dPt>
            <c:idx val="1"/>
            <c:bubble3D val="0"/>
            <c:spPr>
              <a:solidFill>
                <a:schemeClr val="accent1">
                  <a:shade val="76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73D-4172-AA6C-1DF95498A939}"/>
              </c:ext>
            </c:extLst>
          </c:dPt>
          <c:dLbls>
            <c:dLbl>
              <c:idx val="0"/>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C52B124B-4A50-48DF-AB08-CDD0ADD2B991}" type="CATEGORYNAME">
                      <a:rPr lang="en-US"/>
                      <a:pPr>
                        <a:defRPr sz="1200" i="1">
                          <a:solidFill>
                            <a:schemeClr val="accent1">
                              <a:lumMod val="50000"/>
                            </a:schemeClr>
                          </a:solidFill>
                        </a:defRPr>
                      </a:pPr>
                      <a:t>[NOMBRE DE CATEGORÍA]</a:t>
                    </a:fld>
                    <a:r>
                      <a:rPr lang="en-US" baseline="0"/>
                      <a:t>
</a:t>
                    </a:r>
                    <a:fld id="{4E603F84-69BE-45B5-ADAE-7B54BB6668FC}"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D73D-4172-AA6C-1DF95498A939}"/>
                </c:ext>
              </c:extLst>
            </c:dLbl>
            <c:dLbl>
              <c:idx val="1"/>
              <c:layout/>
              <c:tx>
                <c:rich>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fld id="{DCA01880-6205-4144-AF54-DA883AAF9C85}" type="CATEGORYNAME">
                      <a:rPr lang="en-US"/>
                      <a:pPr>
                        <a:defRPr sz="1200" i="1">
                          <a:solidFill>
                            <a:schemeClr val="accent1">
                              <a:lumMod val="50000"/>
                            </a:schemeClr>
                          </a:solidFill>
                        </a:defRPr>
                      </a:pPr>
                      <a:t>[NOMBRE DE CATEGORÍA]</a:t>
                    </a:fld>
                    <a:r>
                      <a:rPr lang="en-US" baseline="0"/>
                      <a:t>
</a:t>
                    </a:r>
                    <a:fld id="{EFF21026-A387-4C46-9DE5-FCA13BE638AB}" type="PERCENTAGE">
                      <a:rPr lang="en-US" baseline="0"/>
                      <a:pPr>
                        <a:defRPr sz="1200" i="1">
                          <a:solidFill>
                            <a:schemeClr val="accent1">
                              <a:lumMod val="50000"/>
                            </a:schemeClr>
                          </a:solidFill>
                        </a:defRPr>
                      </a:pPr>
                      <a:t>[PORCENTAJE]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73D-4172-AA6C-1DF95498A939}"/>
                </c:ext>
              </c:extLst>
            </c:dLbl>
            <c:spPr>
              <a:noFill/>
              <a:ln>
                <a:noFill/>
              </a:ln>
              <a:effectLst/>
            </c:spPr>
            <c:txPr>
              <a:bodyPr rot="0" spcFirstLastPara="1" vertOverflow="ellipsis" vert="horz" wrap="square" lIns="38100" tIns="19050" rIns="38100" bIns="19050" anchor="ctr" anchorCtr="1">
                <a:spAutoFit/>
              </a:bodyPr>
              <a:lstStyle/>
              <a:p>
                <a:pPr>
                  <a:defRPr sz="1200" b="1" i="1" u="none" strike="noStrike" kern="1200" spc="0" baseline="0">
                    <a:solidFill>
                      <a:schemeClr val="accent1">
                        <a:lumMod val="50000"/>
                      </a:schemeClr>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15:showDataLabelsRange val="1"/>
              </c:ext>
            </c:extLst>
          </c:dLbls>
          <c:cat>
            <c:strRef>
              <c:f>'SEGMENTACIÓN POBLACIÓN'!$M$32:$M$33</c:f>
              <c:strCache>
                <c:ptCount val="2"/>
                <c:pt idx="0">
                  <c:v>Funcionario</c:v>
                </c:pt>
                <c:pt idx="1">
                  <c:v>Laboral</c:v>
                </c:pt>
              </c:strCache>
            </c:strRef>
          </c:cat>
          <c:val>
            <c:numRef>
              <c:f>'SEGMENTACIÓN POBLACIÓN'!$N$32:$N$33</c:f>
              <c:numCache>
                <c:formatCode>General</c:formatCode>
                <c:ptCount val="2"/>
                <c:pt idx="0">
                  <c:v>237</c:v>
                </c:pt>
                <c:pt idx="1">
                  <c:v>157</c:v>
                </c:pt>
              </c:numCache>
            </c:numRef>
          </c:val>
          <c:extLst>
            <c:ext xmlns:c15="http://schemas.microsoft.com/office/drawing/2012/chart" uri="{02D57815-91ED-43cb-92C2-25804820EDAC}">
              <c15:datalabelsRange>
                <c15:f>#REF!</c15:f>
              </c15:datalabelsRange>
            </c:ext>
            <c:ext xmlns:c16="http://schemas.microsoft.com/office/drawing/2014/chart" uri="{C3380CC4-5D6E-409C-BE32-E72D297353CC}">
              <c16:uniqueId val="{00000004-D73D-4172-AA6C-1DF95498A939}"/>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CATEGORIA PROFESIONAL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POBLACIÓN'!$B$54:$B$57</c:f>
              <c:strCache>
                <c:ptCount val="4"/>
                <c:pt idx="0">
                  <c:v>Catedrático de Universidad</c:v>
                </c:pt>
                <c:pt idx="1">
                  <c:v>Catedrático de Escuela Universitaria</c:v>
                </c:pt>
                <c:pt idx="2">
                  <c:v>Titular de Universidad</c:v>
                </c:pt>
                <c:pt idx="3">
                  <c:v>Titular de Escuela Universitaria</c:v>
                </c:pt>
              </c:strCache>
            </c:strRef>
          </c:cat>
          <c:val>
            <c:numRef>
              <c:f>'SEGMENTACIÓN POBLACIÓN'!$C$54:$C$57</c:f>
              <c:numCache>
                <c:formatCode>General</c:formatCode>
                <c:ptCount val="4"/>
              </c:numCache>
            </c:numRef>
          </c:val>
          <c:extLst>
            <c:ext xmlns:c16="http://schemas.microsoft.com/office/drawing/2014/chart" uri="{C3380CC4-5D6E-409C-BE32-E72D297353CC}">
              <c16:uniqueId val="{00000004-28DE-43D7-B120-9CEA27AEAADE}"/>
            </c:ext>
          </c:extLst>
        </c:ser>
        <c:ser>
          <c:idx val="1"/>
          <c:order val="1"/>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POBLACIÓN'!$B$54:$B$57</c:f>
              <c:strCache>
                <c:ptCount val="4"/>
                <c:pt idx="0">
                  <c:v>Catedrático de Universidad</c:v>
                </c:pt>
                <c:pt idx="1">
                  <c:v>Catedrático de Escuela Universitaria</c:v>
                </c:pt>
                <c:pt idx="2">
                  <c:v>Titular de Universidad</c:v>
                </c:pt>
                <c:pt idx="3">
                  <c:v>Titular de Escuela Universitaria</c:v>
                </c:pt>
              </c:strCache>
            </c:strRef>
          </c:cat>
          <c:val>
            <c:numRef>
              <c:f>'SEGMENTACIÓN POBLACIÓN'!$D$54:$D$57</c:f>
              <c:numCache>
                <c:formatCode>General</c:formatCode>
                <c:ptCount val="4"/>
              </c:numCache>
            </c:numRef>
          </c:val>
          <c:extLst>
            <c:ext xmlns:c16="http://schemas.microsoft.com/office/drawing/2014/chart" uri="{C3380CC4-5D6E-409C-BE32-E72D297353CC}">
              <c16:uniqueId val="{00000000-22B6-4418-A9F4-2559F65CF7EB}"/>
            </c:ext>
          </c:extLst>
        </c:ser>
        <c:ser>
          <c:idx val="2"/>
          <c:order val="2"/>
          <c:spPr>
            <a:solidFill>
              <a:srgbClr val="5089BC"/>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POBLACIÓN'!$B$54:$B$57</c:f>
              <c:strCache>
                <c:ptCount val="4"/>
                <c:pt idx="0">
                  <c:v>Catedrático de Universidad</c:v>
                </c:pt>
                <c:pt idx="1">
                  <c:v>Catedrático de Escuela Universitaria</c:v>
                </c:pt>
                <c:pt idx="2">
                  <c:v>Titular de Universidad</c:v>
                </c:pt>
                <c:pt idx="3">
                  <c:v>Titular de Escuela Universitaria</c:v>
                </c:pt>
              </c:strCache>
            </c:strRef>
          </c:cat>
          <c:val>
            <c:numRef>
              <c:f>'SEGMENTACIÓN POBLACIÓN'!$E$54:$E$57</c:f>
              <c:numCache>
                <c:formatCode>General</c:formatCode>
                <c:ptCount val="4"/>
                <c:pt idx="0">
                  <c:v>52</c:v>
                </c:pt>
                <c:pt idx="1">
                  <c:v>3</c:v>
                </c:pt>
                <c:pt idx="2">
                  <c:v>172</c:v>
                </c:pt>
                <c:pt idx="3">
                  <c:v>10</c:v>
                </c:pt>
              </c:numCache>
            </c:numRef>
          </c:val>
          <c:extLst>
            <c:ext xmlns:c16="http://schemas.microsoft.com/office/drawing/2014/chart" uri="{C3380CC4-5D6E-409C-BE32-E72D297353CC}">
              <c16:uniqueId val="{00000001-22B6-4418-A9F4-2559F65CF7EB}"/>
            </c:ext>
          </c:extLst>
        </c:ser>
        <c:dLbls>
          <c:showLegendKey val="0"/>
          <c:showVal val="1"/>
          <c:showCatName val="0"/>
          <c:showSerName val="0"/>
          <c:showPercent val="0"/>
          <c:showBubbleSize val="0"/>
        </c:dLbls>
        <c:gapWidth val="150"/>
        <c:shape val="box"/>
        <c:axId val="436611696"/>
        <c:axId val="436612088"/>
        <c:axId val="0"/>
      </c:bar3DChart>
      <c:catAx>
        <c:axId val="436611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6612088"/>
        <c:crosses val="autoZero"/>
        <c:auto val="1"/>
        <c:lblAlgn val="ctr"/>
        <c:lblOffset val="100"/>
        <c:noMultiLvlLbl val="0"/>
      </c:catAx>
      <c:valAx>
        <c:axId val="436612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661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CATEGORIA PROFESIONAL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475415066604372E-2"/>
          <c:y val="9.5627705627705645E-2"/>
          <c:w val="0.93252458493339563"/>
          <c:h val="0.5963489791048846"/>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POBLACIÓN'!$M$54:$M$60</c:f>
              <c:strCache>
                <c:ptCount val="7"/>
                <c:pt idx="0">
                  <c:v>Profesor sustituto interino</c:v>
                </c:pt>
                <c:pt idx="1">
                  <c:v>Profesor asociado CIS</c:v>
                </c:pt>
                <c:pt idx="2">
                  <c:v>Profesor asociado laboral</c:v>
                </c:pt>
                <c:pt idx="3">
                  <c:v>Profesor ayudante Doctor</c:v>
                </c:pt>
                <c:pt idx="4">
                  <c:v>Profesor colaborador</c:v>
                </c:pt>
                <c:pt idx="5">
                  <c:v>Profesor contratado Doctor</c:v>
                </c:pt>
                <c:pt idx="6">
                  <c:v>Profesor contratado Doctor temporal</c:v>
                </c:pt>
              </c:strCache>
            </c:strRef>
          </c:cat>
          <c:val>
            <c:numRef>
              <c:f>'SEGMENTACIÓN POBLACIÓN'!$N$54:$N$60</c:f>
              <c:numCache>
                <c:formatCode>General</c:formatCode>
                <c:ptCount val="7"/>
              </c:numCache>
            </c:numRef>
          </c:val>
          <c:extLst>
            <c:ext xmlns:c16="http://schemas.microsoft.com/office/drawing/2014/chart" uri="{C3380CC4-5D6E-409C-BE32-E72D297353CC}">
              <c16:uniqueId val="{00000007-BDC7-491B-94FE-AF8E6BE28486}"/>
            </c:ext>
          </c:extLst>
        </c:ser>
        <c:ser>
          <c:idx val="1"/>
          <c:order val="1"/>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POBLACIÓN'!$M$54:$M$60</c:f>
              <c:strCache>
                <c:ptCount val="7"/>
                <c:pt idx="0">
                  <c:v>Profesor sustituto interino</c:v>
                </c:pt>
                <c:pt idx="1">
                  <c:v>Profesor asociado CIS</c:v>
                </c:pt>
                <c:pt idx="2">
                  <c:v>Profesor asociado laboral</c:v>
                </c:pt>
                <c:pt idx="3">
                  <c:v>Profesor ayudante Doctor</c:v>
                </c:pt>
                <c:pt idx="4">
                  <c:v>Profesor colaborador</c:v>
                </c:pt>
                <c:pt idx="5">
                  <c:v>Profesor contratado Doctor</c:v>
                </c:pt>
                <c:pt idx="6">
                  <c:v>Profesor contratado Doctor temporal</c:v>
                </c:pt>
              </c:strCache>
            </c:strRef>
          </c:cat>
          <c:val>
            <c:numRef>
              <c:f>'SEGMENTACIÓN POBLACIÓN'!$O$54:$O$60</c:f>
              <c:numCache>
                <c:formatCode>General</c:formatCode>
                <c:ptCount val="7"/>
              </c:numCache>
            </c:numRef>
          </c:val>
          <c:extLst>
            <c:ext xmlns:c16="http://schemas.microsoft.com/office/drawing/2014/chart" uri="{C3380CC4-5D6E-409C-BE32-E72D297353CC}">
              <c16:uniqueId val="{00000000-699A-4776-B770-36469B8D5AFD}"/>
            </c:ext>
          </c:extLst>
        </c:ser>
        <c:ser>
          <c:idx val="2"/>
          <c:order val="2"/>
          <c:spPr>
            <a:solidFill>
              <a:srgbClr val="5089BC"/>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POBLACIÓN'!$M$54:$M$60</c:f>
              <c:strCache>
                <c:ptCount val="7"/>
                <c:pt idx="0">
                  <c:v>Profesor sustituto interino</c:v>
                </c:pt>
                <c:pt idx="1">
                  <c:v>Profesor asociado CIS</c:v>
                </c:pt>
                <c:pt idx="2">
                  <c:v>Profesor asociado laboral</c:v>
                </c:pt>
                <c:pt idx="3">
                  <c:v>Profesor ayudante Doctor</c:v>
                </c:pt>
                <c:pt idx="4">
                  <c:v>Profesor colaborador</c:v>
                </c:pt>
                <c:pt idx="5">
                  <c:v>Profesor contratado Doctor</c:v>
                </c:pt>
                <c:pt idx="6">
                  <c:v>Profesor contratado Doctor temporal</c:v>
                </c:pt>
              </c:strCache>
            </c:strRef>
          </c:cat>
          <c:val>
            <c:numRef>
              <c:f>'SEGMENTACIÓN POBLACIÓN'!$P$54:$P$60</c:f>
              <c:numCache>
                <c:formatCode>General</c:formatCode>
                <c:ptCount val="7"/>
                <c:pt idx="0">
                  <c:v>57</c:v>
                </c:pt>
                <c:pt idx="1">
                  <c:v>3</c:v>
                </c:pt>
                <c:pt idx="2">
                  <c:v>16</c:v>
                </c:pt>
                <c:pt idx="3">
                  <c:v>27</c:v>
                </c:pt>
                <c:pt idx="4">
                  <c:v>13</c:v>
                </c:pt>
                <c:pt idx="5">
                  <c:v>34</c:v>
                </c:pt>
                <c:pt idx="6">
                  <c:v>7</c:v>
                </c:pt>
              </c:numCache>
            </c:numRef>
          </c:val>
          <c:extLst>
            <c:ext xmlns:c16="http://schemas.microsoft.com/office/drawing/2014/chart" uri="{C3380CC4-5D6E-409C-BE32-E72D297353CC}">
              <c16:uniqueId val="{00000001-699A-4776-B770-36469B8D5AFD}"/>
            </c:ext>
          </c:extLst>
        </c:ser>
        <c:dLbls>
          <c:showLegendKey val="0"/>
          <c:showVal val="1"/>
          <c:showCatName val="0"/>
          <c:showSerName val="0"/>
          <c:showPercent val="0"/>
          <c:showBubbleSize val="0"/>
        </c:dLbls>
        <c:gapWidth val="150"/>
        <c:shape val="box"/>
        <c:axId val="438384504"/>
        <c:axId val="438384896"/>
        <c:axId val="0"/>
      </c:bar3DChart>
      <c:catAx>
        <c:axId val="4383845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438384896"/>
        <c:crosses val="autoZero"/>
        <c:auto val="1"/>
        <c:lblAlgn val="ctr"/>
        <c:lblOffset val="100"/>
        <c:noMultiLvlLbl val="0"/>
      </c:catAx>
      <c:valAx>
        <c:axId val="438384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8384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122806425603754E-2"/>
          <c:y val="3.0948262425746935E-2"/>
          <c:w val="0.93399617429573145"/>
          <c:h val="0.56585004747690637"/>
        </c:manualLayout>
      </c:layout>
      <c:bar3DChart>
        <c:barDir val="col"/>
        <c:grouping val="clustered"/>
        <c:varyColors val="0"/>
        <c:ser>
          <c:idx val="0"/>
          <c:order val="0"/>
          <c:spPr>
            <a:solidFill>
              <a:srgbClr val="97B9E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POBLACIÓN'!$A$123:$A$157</c:f>
              <c:strCache>
                <c:ptCount val="35"/>
                <c:pt idx="0">
                  <c:v>Antropología, Geografía e Historia</c:v>
                </c:pt>
                <c:pt idx="1">
                  <c:v>Biología Animal, Biología Vegetal y Ecología</c:v>
                </c:pt>
                <c:pt idx="2">
                  <c:v>Biología Experimental</c:v>
                </c:pt>
                <c:pt idx="3">
                  <c:v>Ciencias de la Salud</c:v>
                </c:pt>
                <c:pt idx="4">
                  <c:v>Derecho Civil, Derecho Financiero y Tributario</c:v>
                </c:pt>
                <c:pt idx="5">
                  <c:v>Derecho Penal, Filosofía del Derecho, Filosofía Moral y Filosofía</c:v>
                </c:pt>
                <c:pt idx="6">
                  <c:v>Derecho Público</c:v>
                </c:pt>
                <c:pt idx="7">
                  <c:v>Derecho Público y Común Europeo</c:v>
                </c:pt>
                <c:pt idx="8">
                  <c:v>Derecho Público y Derecho Privado Especial</c:v>
                </c:pt>
                <c:pt idx="9">
                  <c:v>Didáctica de la Expresión Musical, Plástica y Corporal</c:v>
                </c:pt>
                <c:pt idx="10">
                  <c:v>Didáctica de las Ciencias</c:v>
                </c:pt>
                <c:pt idx="11">
                  <c:v>Economía</c:v>
                </c:pt>
                <c:pt idx="12">
                  <c:v>Economía Financiera y Contabilidad</c:v>
                </c:pt>
                <c:pt idx="13">
                  <c:v>Enfermería</c:v>
                </c:pt>
                <c:pt idx="14">
                  <c:v>Estadística e Investigación Operativa</c:v>
                </c:pt>
                <c:pt idx="15">
                  <c:v>Filología Española</c:v>
                </c:pt>
                <c:pt idx="16">
                  <c:v>Filología Inglesa</c:v>
                </c:pt>
                <c:pt idx="17">
                  <c:v>Física</c:v>
                </c:pt>
                <c:pt idx="18">
                  <c:v>Geología</c:v>
                </c:pt>
                <c:pt idx="19">
                  <c:v>Informática</c:v>
                </c:pt>
                <c:pt idx="20">
                  <c:v>Ingeniería Cartográfica, Geodésica y Fotogrametría</c:v>
                </c:pt>
                <c:pt idx="21">
                  <c:v>Ingeniería de Telecomunicación</c:v>
                </c:pt>
                <c:pt idx="22">
                  <c:v>Ingeniería Eléctrica</c:v>
                </c:pt>
                <c:pt idx="23">
                  <c:v>Ingeniería Electrónica y Automática</c:v>
                </c:pt>
                <c:pt idx="24">
                  <c:v>Ingeniería Gráfica, Diseño y Proyectos</c:v>
                </c:pt>
                <c:pt idx="25">
                  <c:v>Ingeniería Mecánica y Minera</c:v>
                </c:pt>
                <c:pt idx="26">
                  <c:v>Ingeniería Química, Ambiental y de los Materiales</c:v>
                </c:pt>
                <c:pt idx="27">
                  <c:v>Lenguas y Culturas Mediterráneas</c:v>
                </c:pt>
                <c:pt idx="28">
                  <c:v>Matemáticas</c:v>
                </c:pt>
                <c:pt idx="29">
                  <c:v>Organización de Empresas, Marketing y Sociología</c:v>
                </c:pt>
                <c:pt idx="30">
                  <c:v>Patrimonio Histórico</c:v>
                </c:pt>
                <c:pt idx="31">
                  <c:v>Pedagogía</c:v>
                </c:pt>
                <c:pt idx="32">
                  <c:v>Psicología</c:v>
                </c:pt>
                <c:pt idx="33">
                  <c:v>Química Física y Analítica</c:v>
                </c:pt>
                <c:pt idx="34">
                  <c:v>Química Inorgánica y Orgánica</c:v>
                </c:pt>
              </c:strCache>
            </c:strRef>
          </c:cat>
          <c:val>
            <c:numRef>
              <c:f>'SEGMENTACIÓN POBLACIÓN'!$B$123:$B$157</c:f>
              <c:numCache>
                <c:formatCode>General</c:formatCode>
                <c:ptCount val="35"/>
                <c:pt idx="0">
                  <c:v>9</c:v>
                </c:pt>
                <c:pt idx="1">
                  <c:v>11</c:v>
                </c:pt>
                <c:pt idx="2">
                  <c:v>14</c:v>
                </c:pt>
                <c:pt idx="3">
                  <c:v>25</c:v>
                </c:pt>
                <c:pt idx="4">
                  <c:v>7</c:v>
                </c:pt>
                <c:pt idx="5">
                  <c:v>6</c:v>
                </c:pt>
                <c:pt idx="6">
                  <c:v>3</c:v>
                </c:pt>
                <c:pt idx="7">
                  <c:v>4</c:v>
                </c:pt>
                <c:pt idx="8">
                  <c:v>10</c:v>
                </c:pt>
                <c:pt idx="9">
                  <c:v>13</c:v>
                </c:pt>
                <c:pt idx="10">
                  <c:v>10</c:v>
                </c:pt>
                <c:pt idx="11">
                  <c:v>8</c:v>
                </c:pt>
                <c:pt idx="12">
                  <c:v>10</c:v>
                </c:pt>
                <c:pt idx="13">
                  <c:v>18</c:v>
                </c:pt>
                <c:pt idx="14">
                  <c:v>9</c:v>
                </c:pt>
                <c:pt idx="15">
                  <c:v>15</c:v>
                </c:pt>
                <c:pt idx="16">
                  <c:v>11</c:v>
                </c:pt>
                <c:pt idx="17">
                  <c:v>7</c:v>
                </c:pt>
                <c:pt idx="18">
                  <c:v>12</c:v>
                </c:pt>
                <c:pt idx="19">
                  <c:v>16</c:v>
                </c:pt>
                <c:pt idx="20">
                  <c:v>11</c:v>
                </c:pt>
                <c:pt idx="21">
                  <c:v>11</c:v>
                </c:pt>
                <c:pt idx="22">
                  <c:v>8</c:v>
                </c:pt>
                <c:pt idx="23">
                  <c:v>9</c:v>
                </c:pt>
                <c:pt idx="24">
                  <c:v>6</c:v>
                </c:pt>
                <c:pt idx="25">
                  <c:v>11</c:v>
                </c:pt>
                <c:pt idx="26">
                  <c:v>11</c:v>
                </c:pt>
                <c:pt idx="27">
                  <c:v>2</c:v>
                </c:pt>
                <c:pt idx="28">
                  <c:v>11</c:v>
                </c:pt>
                <c:pt idx="29">
                  <c:v>24</c:v>
                </c:pt>
                <c:pt idx="30">
                  <c:v>11</c:v>
                </c:pt>
                <c:pt idx="31">
                  <c:v>10</c:v>
                </c:pt>
                <c:pt idx="32">
                  <c:v>31</c:v>
                </c:pt>
                <c:pt idx="33">
                  <c:v>11</c:v>
                </c:pt>
                <c:pt idx="34">
                  <c:v>9</c:v>
                </c:pt>
              </c:numCache>
            </c:numRef>
          </c:val>
          <c:extLst>
            <c:ext xmlns:c16="http://schemas.microsoft.com/office/drawing/2014/chart" uri="{C3380CC4-5D6E-409C-BE32-E72D297353CC}">
              <c16:uniqueId val="{00000000-349C-4135-AAC4-E7F995A9D94A}"/>
            </c:ext>
          </c:extLst>
        </c:ser>
        <c:dLbls>
          <c:showLegendKey val="0"/>
          <c:showVal val="1"/>
          <c:showCatName val="0"/>
          <c:showSerName val="0"/>
          <c:showPercent val="0"/>
          <c:showBubbleSize val="0"/>
        </c:dLbls>
        <c:gapWidth val="150"/>
        <c:shape val="box"/>
        <c:axId val="438386072"/>
        <c:axId val="438386464"/>
        <c:axId val="0"/>
      </c:bar3DChart>
      <c:catAx>
        <c:axId val="4383860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438386464"/>
        <c:crosses val="autoZero"/>
        <c:auto val="1"/>
        <c:lblAlgn val="ctr"/>
        <c:lblOffset val="100"/>
        <c:noMultiLvlLbl val="0"/>
      </c:catAx>
      <c:valAx>
        <c:axId val="43838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8386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CENTRO</a:t>
            </a:r>
            <a:r>
              <a:rPr lang="es-ES" baseline="0"/>
              <a:t> EN EL QUE IMPARTE LA MAYOR CARGA DOCENTE</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POBLACIÓN'!$B$104:$B$111</c:f>
              <c:strCache>
                <c:ptCount val="8"/>
                <c:pt idx="0">
                  <c:v>Centro de Estudios de Postgrado</c:v>
                </c:pt>
                <c:pt idx="1">
                  <c:v>Escuela Politécnica Superior de Jaén</c:v>
                </c:pt>
                <c:pt idx="2">
                  <c:v>Escuela Politécnica Superior de Linares</c:v>
                </c:pt>
                <c:pt idx="3">
                  <c:v>Facultad de Ciencias de la Salud</c:v>
                </c:pt>
                <c:pt idx="4">
                  <c:v>Facultad de Ciencias Experimentales</c:v>
                </c:pt>
                <c:pt idx="5">
                  <c:v>Facultad de Ciencias Sociales y Jurídicas</c:v>
                </c:pt>
                <c:pt idx="6">
                  <c:v>Facultad de Humanidades y Ciencias de la Educación</c:v>
                </c:pt>
                <c:pt idx="7">
                  <c:v>Facultad de Trabajo Social</c:v>
                </c:pt>
              </c:strCache>
            </c:strRef>
          </c:cat>
          <c:val>
            <c:numRef>
              <c:f>'SEGMENTACIÓN POBLACIÓN'!$C$104:$C$111</c:f>
              <c:numCache>
                <c:formatCode>General</c:formatCode>
                <c:ptCount val="8"/>
              </c:numCache>
            </c:numRef>
          </c:val>
          <c:extLst>
            <c:ext xmlns:c16="http://schemas.microsoft.com/office/drawing/2014/chart" uri="{C3380CC4-5D6E-409C-BE32-E72D297353CC}">
              <c16:uniqueId val="{00000009-AA1D-4AFC-913B-8F7FE197AB49}"/>
            </c:ext>
          </c:extLst>
        </c:ser>
        <c:ser>
          <c:idx val="1"/>
          <c:order val="1"/>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'SEGMENTACIÓN POBLACIÓN'!$B$104:$B$111</c:f>
              <c:strCache>
                <c:ptCount val="8"/>
                <c:pt idx="0">
                  <c:v>Centro de Estudios de Postgrado</c:v>
                </c:pt>
                <c:pt idx="1">
                  <c:v>Escuela Politécnica Superior de Jaén</c:v>
                </c:pt>
                <c:pt idx="2">
                  <c:v>Escuela Politécnica Superior de Linares</c:v>
                </c:pt>
                <c:pt idx="3">
                  <c:v>Facultad de Ciencias de la Salud</c:v>
                </c:pt>
                <c:pt idx="4">
                  <c:v>Facultad de Ciencias Experimentales</c:v>
                </c:pt>
                <c:pt idx="5">
                  <c:v>Facultad de Ciencias Sociales y Jurídicas</c:v>
                </c:pt>
                <c:pt idx="6">
                  <c:v>Facultad de Humanidades y Ciencias de la Educación</c:v>
                </c:pt>
                <c:pt idx="7">
                  <c:v>Facultad de Trabajo Social</c:v>
                </c:pt>
              </c:strCache>
            </c:strRef>
          </c:cat>
          <c:val>
            <c:numRef>
              <c:f>'SEGMENTACIÓN POBLACIÓN'!$D$104:$D$111</c:f>
              <c:numCache>
                <c:formatCode>General</c:formatCode>
                <c:ptCount val="8"/>
              </c:numCache>
            </c:numRef>
          </c:val>
          <c:extLst>
            <c:ext xmlns:c16="http://schemas.microsoft.com/office/drawing/2014/chart" uri="{C3380CC4-5D6E-409C-BE32-E72D297353CC}">
              <c16:uniqueId val="{00000000-1911-49B7-AB03-45BD4777CE03}"/>
            </c:ext>
          </c:extLst>
        </c:ser>
        <c:ser>
          <c:idx val="2"/>
          <c:order val="2"/>
          <c:spPr>
            <a:solidFill>
              <a:srgbClr val="5089BC"/>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'SEGMENTACIÓN POBLACIÓN'!$B$104:$B$111</c:f>
              <c:strCache>
                <c:ptCount val="8"/>
                <c:pt idx="0">
                  <c:v>Centro de Estudios de Postgrado</c:v>
                </c:pt>
                <c:pt idx="1">
                  <c:v>Escuela Politécnica Superior de Jaén</c:v>
                </c:pt>
                <c:pt idx="2">
                  <c:v>Escuela Politécnica Superior de Linares</c:v>
                </c:pt>
                <c:pt idx="3">
                  <c:v>Facultad de Ciencias de la Salud</c:v>
                </c:pt>
                <c:pt idx="4">
                  <c:v>Facultad de Ciencias Experimentales</c:v>
                </c:pt>
                <c:pt idx="5">
                  <c:v>Facultad de Ciencias Sociales y Jurídicas</c:v>
                </c:pt>
                <c:pt idx="6">
                  <c:v>Facultad de Humanidades y Ciencias de la Educación</c:v>
                </c:pt>
                <c:pt idx="7">
                  <c:v>Facultad de Trabajo Social</c:v>
                </c:pt>
              </c:strCache>
            </c:strRef>
          </c:cat>
          <c:val>
            <c:numRef>
              <c:f>'SEGMENTACIÓN POBLACIÓN'!$E$104:$E$111</c:f>
              <c:numCache>
                <c:formatCode>General</c:formatCode>
                <c:ptCount val="8"/>
                <c:pt idx="0">
                  <c:v>5</c:v>
                </c:pt>
                <c:pt idx="1">
                  <c:v>63</c:v>
                </c:pt>
                <c:pt idx="2">
                  <c:v>41</c:v>
                </c:pt>
                <c:pt idx="3">
                  <c:v>40</c:v>
                </c:pt>
                <c:pt idx="4">
                  <c:v>61</c:v>
                </c:pt>
                <c:pt idx="5">
                  <c:v>73</c:v>
                </c:pt>
                <c:pt idx="6">
                  <c:v>97</c:v>
                </c:pt>
                <c:pt idx="7">
                  <c:v>14</c:v>
                </c:pt>
              </c:numCache>
            </c:numRef>
          </c:val>
          <c:extLst>
            <c:ext xmlns:c16="http://schemas.microsoft.com/office/drawing/2014/chart" uri="{C3380CC4-5D6E-409C-BE32-E72D297353CC}">
              <c16:uniqueId val="{00000001-1911-49B7-AB03-45BD4777CE03}"/>
            </c:ext>
          </c:extLst>
        </c:ser>
        <c:dLbls>
          <c:showLegendKey val="0"/>
          <c:showVal val="1"/>
          <c:showCatName val="0"/>
          <c:showSerName val="0"/>
          <c:showPercent val="0"/>
          <c:showBubbleSize val="0"/>
        </c:dLbls>
        <c:gapWidth val="150"/>
        <c:shape val="box"/>
        <c:axId val="438387248"/>
        <c:axId val="438387640"/>
        <c:axId val="0"/>
      </c:bar3DChart>
      <c:catAx>
        <c:axId val="438387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438387640"/>
        <c:crosses val="autoZero"/>
        <c:auto val="1"/>
        <c:lblAlgn val="ctr"/>
        <c:lblOffset val="100"/>
        <c:noMultiLvlLbl val="0"/>
      </c:catAx>
      <c:valAx>
        <c:axId val="43838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83872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dESEMPEÑA CARGO ACADÉMICO</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tint val="6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19D-4299-BF98-5323A448E636}"/>
              </c:ext>
            </c:extLst>
          </c:dPt>
          <c:dPt>
            <c:idx val="1"/>
            <c:bubble3D val="0"/>
            <c:spPr>
              <a:solidFill>
                <a:srgbClr val="97B9E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19D-4299-BF98-5323A448E636}"/>
              </c:ext>
            </c:extLst>
          </c:dPt>
          <c:dPt>
            <c:idx val="2"/>
            <c:bubble3D val="0"/>
            <c:spPr>
              <a:solidFill>
                <a:srgbClr val="5089BC"/>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19D-4299-BF98-5323A448E63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tint val="65000"/>
                        </a:schemeClr>
                      </a:solidFill>
                      <a:latin typeface="+mn-lt"/>
                      <a:ea typeface="+mn-ea"/>
                      <a:cs typeface="+mn-cs"/>
                    </a:defRPr>
                  </a:pPr>
                  <a:endParaRPr lang="es-ES"/>
                </a:p>
              </c:txPr>
              <c:dLblPos val="outEnd"/>
              <c:showLegendKey val="0"/>
              <c:showVal val="0"/>
              <c:showCatName val="1"/>
              <c:showSerName val="0"/>
              <c:showPercent val="1"/>
              <c:showBubbleSize val="0"/>
              <c:extLst>
                <c:ext xmlns:c16="http://schemas.microsoft.com/office/drawing/2014/chart" uri="{C3380CC4-5D6E-409C-BE32-E72D297353CC}">
                  <c16:uniqueId val="{00000001-419D-4299-BF98-5323A448E63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extLst>
                <c:ext xmlns:c16="http://schemas.microsoft.com/office/drawing/2014/chart" uri="{C3380CC4-5D6E-409C-BE32-E72D297353CC}">
                  <c16:uniqueId val="{00000003-419D-4299-BF98-5323A448E63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hade val="65000"/>
                        </a:schemeClr>
                      </a:solidFill>
                      <a:latin typeface="+mn-lt"/>
                      <a:ea typeface="+mn-ea"/>
                      <a:cs typeface="+mn-cs"/>
                    </a:defRPr>
                  </a:pPr>
                  <a:endParaRPr lang="es-ES"/>
                </a:p>
              </c:txPr>
              <c:dLblPos val="outEnd"/>
              <c:showLegendKey val="0"/>
              <c:showVal val="0"/>
              <c:showCatName val="1"/>
              <c:showSerName val="0"/>
              <c:showPercent val="1"/>
              <c:showBubbleSize val="0"/>
              <c:extLst>
                <c:ext xmlns:c16="http://schemas.microsoft.com/office/drawing/2014/chart" uri="{C3380CC4-5D6E-409C-BE32-E72D297353CC}">
                  <c16:uniqueId val="{00000005-419D-4299-BF98-5323A448E63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'SEGMENTACIÓN POBLACIÓN'!$AA$31:$AA$33</c:f>
              <c:strCache>
                <c:ptCount val="3"/>
                <c:pt idx="0">
                  <c:v>Desempeña cargo académico</c:v>
                </c:pt>
                <c:pt idx="1">
                  <c:v>SI</c:v>
                </c:pt>
                <c:pt idx="2">
                  <c:v>NO</c:v>
                </c:pt>
              </c:strCache>
            </c:strRef>
          </c:cat>
          <c:val>
            <c:numRef>
              <c:f>'SEGMENTACIÓN POBLACIÓN'!$AB$31:$AB$33</c:f>
              <c:numCache>
                <c:formatCode>General</c:formatCode>
                <c:ptCount val="3"/>
                <c:pt idx="1">
                  <c:v>122</c:v>
                </c:pt>
                <c:pt idx="2">
                  <c:v>272</c:v>
                </c:pt>
              </c:numCache>
            </c:numRef>
          </c:val>
          <c:extLst>
            <c:ext xmlns:c16="http://schemas.microsoft.com/office/drawing/2014/chart" uri="{C3380CC4-5D6E-409C-BE32-E72D297353CC}">
              <c16:uniqueId val="{00000006-419D-4299-BF98-5323A448E63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748393</xdr:colOff>
      <xdr:row>0</xdr:row>
      <xdr:rowOff>50345</xdr:rowOff>
    </xdr:from>
    <xdr:to>
      <xdr:col>16</xdr:col>
      <xdr:colOff>630210</xdr:colOff>
      <xdr:row>3</xdr:row>
      <xdr:rowOff>155560</xdr:rowOff>
    </xdr:to>
    <xdr:pic>
      <xdr:nvPicPr>
        <xdr:cNvPr id="3" name="Imagen 2"/>
        <xdr:cNvPicPr>
          <a:picLocks noChangeAspect="1"/>
        </xdr:cNvPicPr>
      </xdr:nvPicPr>
      <xdr:blipFill>
        <a:blip xmlns:r="http://schemas.openxmlformats.org/officeDocument/2006/relationships" r:embed="rId1"/>
        <a:stretch>
          <a:fillRect/>
        </a:stretch>
      </xdr:blipFill>
      <xdr:spPr>
        <a:xfrm>
          <a:off x="16246929" y="50345"/>
          <a:ext cx="643817" cy="676715"/>
        </a:xfrm>
        <a:prstGeom prst="rect">
          <a:avLst/>
        </a:prstGeom>
      </xdr:spPr>
    </xdr:pic>
    <xdr:clientData/>
  </xdr:twoCellAnchor>
  <xdr:twoCellAnchor editAs="oneCell">
    <xdr:from>
      <xdr:col>15</xdr:col>
      <xdr:colOff>748393</xdr:colOff>
      <xdr:row>0</xdr:row>
      <xdr:rowOff>50345</xdr:rowOff>
    </xdr:from>
    <xdr:to>
      <xdr:col>16</xdr:col>
      <xdr:colOff>630210</xdr:colOff>
      <xdr:row>3</xdr:row>
      <xdr:rowOff>155560</xdr:rowOff>
    </xdr:to>
    <xdr:pic>
      <xdr:nvPicPr>
        <xdr:cNvPr id="9" name="Imagen 8"/>
        <xdr:cNvPicPr>
          <a:picLocks noChangeAspect="1"/>
        </xdr:cNvPicPr>
      </xdr:nvPicPr>
      <xdr:blipFill>
        <a:blip xmlns:r="http://schemas.openxmlformats.org/officeDocument/2006/relationships" r:embed="rId1"/>
        <a:stretch>
          <a:fillRect/>
        </a:stretch>
      </xdr:blipFill>
      <xdr:spPr>
        <a:xfrm>
          <a:off x="16245568" y="50345"/>
          <a:ext cx="643817" cy="676715"/>
        </a:xfrm>
        <a:prstGeom prst="rect">
          <a:avLst/>
        </a:prstGeom>
      </xdr:spPr>
    </xdr:pic>
    <xdr:clientData/>
  </xdr:twoCellAnchor>
  <xdr:twoCellAnchor>
    <xdr:from>
      <xdr:col>3</xdr:col>
      <xdr:colOff>1793875</xdr:colOff>
      <xdr:row>25</xdr:row>
      <xdr:rowOff>100012</xdr:rowOff>
    </xdr:from>
    <xdr:to>
      <xdr:col>10</xdr:col>
      <xdr:colOff>111125</xdr:colOff>
      <xdr:row>40</xdr:row>
      <xdr:rowOff>142875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412750</xdr:colOff>
      <xdr:row>25</xdr:row>
      <xdr:rowOff>95250</xdr:rowOff>
    </xdr:from>
    <xdr:to>
      <xdr:col>23</xdr:col>
      <xdr:colOff>309562</xdr:colOff>
      <xdr:row>40</xdr:row>
      <xdr:rowOff>63500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185736</xdr:colOff>
      <xdr:row>48</xdr:row>
      <xdr:rowOff>174625</xdr:rowOff>
    </xdr:from>
    <xdr:to>
      <xdr:col>11</xdr:col>
      <xdr:colOff>539749</xdr:colOff>
      <xdr:row>63</xdr:row>
      <xdr:rowOff>33337</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38099</xdr:colOff>
      <xdr:row>47</xdr:row>
      <xdr:rowOff>111125</xdr:rowOff>
    </xdr:from>
    <xdr:to>
      <xdr:col>28</xdr:col>
      <xdr:colOff>492125</xdr:colOff>
      <xdr:row>62</xdr:row>
      <xdr:rowOff>171450</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666750</xdr:colOff>
      <xdr:row>64</xdr:row>
      <xdr:rowOff>317501</xdr:rowOff>
    </xdr:from>
    <xdr:to>
      <xdr:col>37</xdr:col>
      <xdr:colOff>714375</xdr:colOff>
      <xdr:row>92</xdr:row>
      <xdr:rowOff>7938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142875</xdr:colOff>
      <xdr:row>101</xdr:row>
      <xdr:rowOff>0</xdr:rowOff>
    </xdr:from>
    <xdr:to>
      <xdr:col>24</xdr:col>
      <xdr:colOff>349249</xdr:colOff>
      <xdr:row>116</xdr:row>
      <xdr:rowOff>158750</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54428</xdr:rowOff>
    </xdr:from>
    <xdr:to>
      <xdr:col>12</xdr:col>
      <xdr:colOff>1224643</xdr:colOff>
      <xdr:row>20</xdr:row>
      <xdr:rowOff>95249</xdr:rowOff>
    </xdr:to>
    <xdr:sp macro="" textlink="">
      <xdr:nvSpPr>
        <xdr:cNvPr id="20" name="8 CuadroTexto"/>
        <xdr:cNvSpPr txBox="1"/>
      </xdr:nvSpPr>
      <xdr:spPr>
        <a:xfrm>
          <a:off x="0" y="1778453"/>
          <a:ext cx="13664293" cy="224109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POBLACIÓN ESTUDIO: </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Personal docente e investigador en situación profesional de servicio activo y en comisión de servicio  procedentes de otras universidades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Tamaño muestral</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 88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Tipo de muestreo</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Fecha recogida</a:t>
          </a: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 Noviembre - Diciembre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Nº de en</a:t>
          </a: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cuestas recogidas: 394/Nº encuestas necesarias: 88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lumMod val="100000"/>
                </a:sysClr>
              </a:solidFill>
              <a:effectLst/>
              <a:uLnTx/>
              <a:uFillTx/>
              <a:latin typeface="Calibri" panose="020F0502020204030204"/>
              <a:ea typeface="+mn-ea"/>
              <a:cs typeface="+mn-cs"/>
            </a:rPr>
            <a:t>Porcentaje de encuestas recogidas sobre la población objeto de estudio:  394/979 = 40,25%</a:t>
          </a:r>
          <a:endParaRPr kumimoji="0" lang="es-ES" sz="16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29</xdr:col>
      <xdr:colOff>407276</xdr:colOff>
      <xdr:row>26</xdr:row>
      <xdr:rowOff>128313</xdr:rowOff>
    </xdr:from>
    <xdr:to>
      <xdr:col>35</xdr:col>
      <xdr:colOff>381000</xdr:colOff>
      <xdr:row>38</xdr:row>
      <xdr:rowOff>178237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622526</xdr:colOff>
      <xdr:row>0</xdr:row>
      <xdr:rowOff>74159</xdr:rowOff>
    </xdr:from>
    <xdr:to>
      <xdr:col>17</xdr:col>
      <xdr:colOff>488468</xdr:colOff>
      <xdr:row>3</xdr:row>
      <xdr:rowOff>179374</xdr:rowOff>
    </xdr:to>
    <xdr:pic>
      <xdr:nvPicPr>
        <xdr:cNvPr id="2" name="Imagen 1"/>
        <xdr:cNvPicPr>
          <a:picLocks noChangeAspect="1"/>
        </xdr:cNvPicPr>
      </xdr:nvPicPr>
      <xdr:blipFill>
        <a:blip xmlns:r="http://schemas.openxmlformats.org/officeDocument/2006/relationships" r:embed="rId1"/>
        <a:stretch>
          <a:fillRect/>
        </a:stretch>
      </xdr:blipFill>
      <xdr:spPr>
        <a:xfrm>
          <a:off x="12814526" y="74159"/>
          <a:ext cx="627942" cy="6767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679738</xdr:colOff>
      <xdr:row>0</xdr:row>
      <xdr:rowOff>79375</xdr:rowOff>
    </xdr:from>
    <xdr:to>
      <xdr:col>18</xdr:col>
      <xdr:colOff>545680</xdr:colOff>
      <xdr:row>3</xdr:row>
      <xdr:rowOff>184590</xdr:rowOff>
    </xdr:to>
    <xdr:pic>
      <xdr:nvPicPr>
        <xdr:cNvPr id="3" name="Imagen 2"/>
        <xdr:cNvPicPr>
          <a:picLocks noChangeAspect="1"/>
        </xdr:cNvPicPr>
      </xdr:nvPicPr>
      <xdr:blipFill>
        <a:blip xmlns:r="http://schemas.openxmlformats.org/officeDocument/2006/relationships" r:embed="rId1"/>
        <a:stretch>
          <a:fillRect/>
        </a:stretch>
      </xdr:blipFill>
      <xdr:spPr>
        <a:xfrm>
          <a:off x="13633738" y="79375"/>
          <a:ext cx="627942" cy="6767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646546</xdr:colOff>
      <xdr:row>0</xdr:row>
      <xdr:rowOff>118340</xdr:rowOff>
    </xdr:from>
    <xdr:to>
      <xdr:col>18</xdr:col>
      <xdr:colOff>512488</xdr:colOff>
      <xdr:row>4</xdr:row>
      <xdr:rowOff>33055</xdr:rowOff>
    </xdr:to>
    <xdr:pic>
      <xdr:nvPicPr>
        <xdr:cNvPr id="2" name="Imagen 1"/>
        <xdr:cNvPicPr>
          <a:picLocks noChangeAspect="1"/>
        </xdr:cNvPicPr>
      </xdr:nvPicPr>
      <xdr:blipFill>
        <a:blip xmlns:r="http://schemas.openxmlformats.org/officeDocument/2006/relationships" r:embed="rId1"/>
        <a:stretch>
          <a:fillRect/>
        </a:stretch>
      </xdr:blipFill>
      <xdr:spPr>
        <a:xfrm>
          <a:off x="13600546" y="118340"/>
          <a:ext cx="627942" cy="6767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190500</xdr:colOff>
      <xdr:row>0</xdr:row>
      <xdr:rowOff>93229</xdr:rowOff>
    </xdr:from>
    <xdr:to>
      <xdr:col>18</xdr:col>
      <xdr:colOff>56442</xdr:colOff>
      <xdr:row>4</xdr:row>
      <xdr:rowOff>7944</xdr:rowOff>
    </xdr:to>
    <xdr:pic>
      <xdr:nvPicPr>
        <xdr:cNvPr id="2" name="Imagen 1"/>
        <xdr:cNvPicPr>
          <a:picLocks noChangeAspect="1"/>
        </xdr:cNvPicPr>
      </xdr:nvPicPr>
      <xdr:blipFill>
        <a:blip xmlns:r="http://schemas.openxmlformats.org/officeDocument/2006/relationships" r:embed="rId1"/>
        <a:stretch>
          <a:fillRect/>
        </a:stretch>
      </xdr:blipFill>
      <xdr:spPr>
        <a:xfrm>
          <a:off x="13144500" y="93229"/>
          <a:ext cx="627942"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412750</xdr:colOff>
      <xdr:row>0</xdr:row>
      <xdr:rowOff>31750</xdr:rowOff>
    </xdr:from>
    <xdr:to>
      <xdr:col>19</xdr:col>
      <xdr:colOff>278692</xdr:colOff>
      <xdr:row>3</xdr:row>
      <xdr:rowOff>136965</xdr:rowOff>
    </xdr:to>
    <xdr:pic>
      <xdr:nvPicPr>
        <xdr:cNvPr id="2" name="Imagen 1"/>
        <xdr:cNvPicPr>
          <a:picLocks noChangeAspect="1"/>
        </xdr:cNvPicPr>
      </xdr:nvPicPr>
      <xdr:blipFill>
        <a:blip xmlns:r="http://schemas.openxmlformats.org/officeDocument/2006/relationships" r:embed="rId1"/>
        <a:stretch>
          <a:fillRect/>
        </a:stretch>
      </xdr:blipFill>
      <xdr:spPr>
        <a:xfrm>
          <a:off x="14128750" y="31750"/>
          <a:ext cx="627942" cy="67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468313</xdr:colOff>
      <xdr:row>0</xdr:row>
      <xdr:rowOff>63500</xdr:rowOff>
    </xdr:from>
    <xdr:to>
      <xdr:col>18</xdr:col>
      <xdr:colOff>334255</xdr:colOff>
      <xdr:row>3</xdr:row>
      <xdr:rowOff>168715</xdr:rowOff>
    </xdr:to>
    <xdr:pic>
      <xdr:nvPicPr>
        <xdr:cNvPr id="2" name="Imagen 1"/>
        <xdr:cNvPicPr>
          <a:picLocks noChangeAspect="1"/>
        </xdr:cNvPicPr>
      </xdr:nvPicPr>
      <xdr:blipFill>
        <a:blip xmlns:r="http://schemas.openxmlformats.org/officeDocument/2006/relationships" r:embed="rId1"/>
        <a:stretch>
          <a:fillRect/>
        </a:stretch>
      </xdr:blipFill>
      <xdr:spPr>
        <a:xfrm>
          <a:off x="13422313" y="63500"/>
          <a:ext cx="627942" cy="676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587376</xdr:colOff>
      <xdr:row>0</xdr:row>
      <xdr:rowOff>87313</xdr:rowOff>
    </xdr:from>
    <xdr:to>
      <xdr:col>16</xdr:col>
      <xdr:colOff>453318</xdr:colOff>
      <xdr:row>4</xdr:row>
      <xdr:rowOff>2028</xdr:rowOff>
    </xdr:to>
    <xdr:pic>
      <xdr:nvPicPr>
        <xdr:cNvPr id="2" name="Imagen 1"/>
        <xdr:cNvPicPr>
          <a:picLocks noChangeAspect="1"/>
        </xdr:cNvPicPr>
      </xdr:nvPicPr>
      <xdr:blipFill>
        <a:blip xmlns:r="http://schemas.openxmlformats.org/officeDocument/2006/relationships" r:embed="rId1"/>
        <a:stretch>
          <a:fillRect/>
        </a:stretch>
      </xdr:blipFill>
      <xdr:spPr>
        <a:xfrm>
          <a:off x="13192126" y="87313"/>
          <a:ext cx="627942" cy="676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264102</xdr:colOff>
      <xdr:row>0</xdr:row>
      <xdr:rowOff>107661</xdr:rowOff>
    </xdr:from>
    <xdr:to>
      <xdr:col>18</xdr:col>
      <xdr:colOff>130044</xdr:colOff>
      <xdr:row>4</xdr:row>
      <xdr:rowOff>22376</xdr:rowOff>
    </xdr:to>
    <xdr:pic>
      <xdr:nvPicPr>
        <xdr:cNvPr id="2" name="Imagen 1"/>
        <xdr:cNvPicPr>
          <a:picLocks noChangeAspect="1"/>
        </xdr:cNvPicPr>
      </xdr:nvPicPr>
      <xdr:blipFill>
        <a:blip xmlns:r="http://schemas.openxmlformats.org/officeDocument/2006/relationships" r:embed="rId1"/>
        <a:stretch>
          <a:fillRect/>
        </a:stretch>
      </xdr:blipFill>
      <xdr:spPr>
        <a:xfrm>
          <a:off x="13218102" y="107661"/>
          <a:ext cx="627942" cy="676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141432</xdr:colOff>
      <xdr:row>0</xdr:row>
      <xdr:rowOff>112568</xdr:rowOff>
    </xdr:from>
    <xdr:to>
      <xdr:col>16</xdr:col>
      <xdr:colOff>7374</xdr:colOff>
      <xdr:row>4</xdr:row>
      <xdr:rowOff>27283</xdr:rowOff>
    </xdr:to>
    <xdr:pic>
      <xdr:nvPicPr>
        <xdr:cNvPr id="2" name="Imagen 1"/>
        <xdr:cNvPicPr>
          <a:picLocks noChangeAspect="1"/>
        </xdr:cNvPicPr>
      </xdr:nvPicPr>
      <xdr:blipFill>
        <a:blip xmlns:r="http://schemas.openxmlformats.org/officeDocument/2006/relationships" r:embed="rId1"/>
        <a:stretch>
          <a:fillRect/>
        </a:stretch>
      </xdr:blipFill>
      <xdr:spPr>
        <a:xfrm>
          <a:off x="11571432" y="112568"/>
          <a:ext cx="627942" cy="676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656648</xdr:colOff>
      <xdr:row>0</xdr:row>
      <xdr:rowOff>131329</xdr:rowOff>
    </xdr:from>
    <xdr:to>
      <xdr:col>17</xdr:col>
      <xdr:colOff>635000</xdr:colOff>
      <xdr:row>4</xdr:row>
      <xdr:rowOff>46044</xdr:rowOff>
    </xdr:to>
    <xdr:pic>
      <xdr:nvPicPr>
        <xdr:cNvPr id="2" name="Imagen 1"/>
        <xdr:cNvPicPr>
          <a:picLocks noChangeAspect="1"/>
        </xdr:cNvPicPr>
      </xdr:nvPicPr>
      <xdr:blipFill>
        <a:blip xmlns:r="http://schemas.openxmlformats.org/officeDocument/2006/relationships" r:embed="rId1"/>
        <a:stretch>
          <a:fillRect/>
        </a:stretch>
      </xdr:blipFill>
      <xdr:spPr>
        <a:xfrm>
          <a:off x="12848648" y="131329"/>
          <a:ext cx="740352" cy="6767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190500</xdr:colOff>
      <xdr:row>0</xdr:row>
      <xdr:rowOff>104775</xdr:rowOff>
    </xdr:from>
    <xdr:to>
      <xdr:col>19</xdr:col>
      <xdr:colOff>56442</xdr:colOff>
      <xdr:row>4</xdr:row>
      <xdr:rowOff>19490</xdr:rowOff>
    </xdr:to>
    <xdr:pic>
      <xdr:nvPicPr>
        <xdr:cNvPr id="3" name="Imagen 2"/>
        <xdr:cNvPicPr>
          <a:picLocks noChangeAspect="1"/>
        </xdr:cNvPicPr>
      </xdr:nvPicPr>
      <xdr:blipFill>
        <a:blip xmlns:r="http://schemas.openxmlformats.org/officeDocument/2006/relationships" r:embed="rId1"/>
        <a:stretch>
          <a:fillRect/>
        </a:stretch>
      </xdr:blipFill>
      <xdr:spPr>
        <a:xfrm>
          <a:off x="13906500" y="104775"/>
          <a:ext cx="627942" cy="676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492125</xdr:colOff>
      <xdr:row>0</xdr:row>
      <xdr:rowOff>104775</xdr:rowOff>
    </xdr:from>
    <xdr:to>
      <xdr:col>18</xdr:col>
      <xdr:colOff>358067</xdr:colOff>
      <xdr:row>4</xdr:row>
      <xdr:rowOff>19490</xdr:rowOff>
    </xdr:to>
    <xdr:pic>
      <xdr:nvPicPr>
        <xdr:cNvPr id="2" name="Imagen 1"/>
        <xdr:cNvPicPr>
          <a:picLocks noChangeAspect="1"/>
        </xdr:cNvPicPr>
      </xdr:nvPicPr>
      <xdr:blipFill>
        <a:blip xmlns:r="http://schemas.openxmlformats.org/officeDocument/2006/relationships" r:embed="rId1"/>
        <a:stretch>
          <a:fillRect/>
        </a:stretch>
      </xdr:blipFill>
      <xdr:spPr>
        <a:xfrm>
          <a:off x="13446125" y="104775"/>
          <a:ext cx="627942" cy="6767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31"/>
  <sheetViews>
    <sheetView showGridLines="0" view="pageBreakPreview" topLeftCell="A79" zoomScale="60" zoomScaleNormal="40" workbookViewId="0"/>
  </sheetViews>
  <sheetFormatPr baseColWidth="10" defaultRowHeight="15" x14ac:dyDescent="0.25"/>
  <cols>
    <col min="1" max="1" width="4.28515625" customWidth="1"/>
    <col min="2" max="2" width="21.140625" customWidth="1"/>
    <col min="3" max="3" width="16.5703125" customWidth="1"/>
    <col min="4" max="4" width="37" customWidth="1"/>
    <col min="8" max="8" width="30.5703125" customWidth="1"/>
    <col min="13" max="13" width="19.42578125" customWidth="1"/>
    <col min="15" max="15" width="15" customWidth="1"/>
    <col min="39" max="56" width="11.42578125" hidden="1" customWidth="1"/>
  </cols>
  <sheetData>
    <row r="1" spans="1:56"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41"/>
      <c r="AN1" s="41">
        <v>1</v>
      </c>
      <c r="AO1" s="41">
        <v>2</v>
      </c>
      <c r="AP1" s="41">
        <v>3</v>
      </c>
      <c r="AQ1" s="41">
        <v>4</v>
      </c>
      <c r="AR1" s="41">
        <v>5</v>
      </c>
      <c r="AS1" s="41" t="s">
        <v>215</v>
      </c>
      <c r="AT1" s="41" t="s">
        <v>216</v>
      </c>
      <c r="AU1" s="41"/>
      <c r="AV1" s="41">
        <v>1</v>
      </c>
      <c r="AW1" s="41">
        <v>2</v>
      </c>
      <c r="AX1" s="41">
        <v>3</v>
      </c>
      <c r="AY1" s="41">
        <v>4</v>
      </c>
      <c r="AZ1" s="41">
        <v>5</v>
      </c>
      <c r="BA1" s="41" t="s">
        <v>216</v>
      </c>
      <c r="BB1" s="41"/>
      <c r="BC1" s="41"/>
      <c r="BD1" s="41"/>
    </row>
    <row r="2" spans="1:5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41" t="s">
        <v>217</v>
      </c>
      <c r="AN2" s="41">
        <v>4</v>
      </c>
      <c r="AO2" s="41">
        <v>9</v>
      </c>
      <c r="AP2" s="41">
        <v>22</v>
      </c>
      <c r="AQ2" s="41">
        <v>109</v>
      </c>
      <c r="AR2" s="41">
        <v>240</v>
      </c>
      <c r="AS2" s="41">
        <v>10</v>
      </c>
      <c r="AT2" s="41">
        <v>394</v>
      </c>
      <c r="AU2" s="41" t="s">
        <v>217</v>
      </c>
      <c r="AV2" s="41">
        <v>4</v>
      </c>
      <c r="AW2" s="41">
        <v>9</v>
      </c>
      <c r="AX2" s="41">
        <v>22</v>
      </c>
      <c r="AY2" s="41">
        <v>109</v>
      </c>
      <c r="AZ2" s="41">
        <v>240</v>
      </c>
      <c r="BA2" s="41">
        <v>4.49</v>
      </c>
      <c r="BB2" s="41">
        <v>0.79</v>
      </c>
      <c r="BC2" s="41">
        <v>5</v>
      </c>
      <c r="BD2" s="41">
        <v>5</v>
      </c>
    </row>
    <row r="3" spans="1:5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41" t="s">
        <v>218</v>
      </c>
      <c r="AN3" s="41">
        <v>4</v>
      </c>
      <c r="AO3" s="41">
        <v>10</v>
      </c>
      <c r="AP3" s="41">
        <v>22</v>
      </c>
      <c r="AQ3" s="41">
        <v>105</v>
      </c>
      <c r="AR3" s="41">
        <v>249</v>
      </c>
      <c r="AS3" s="41">
        <v>4</v>
      </c>
      <c r="AT3" s="41">
        <v>394</v>
      </c>
      <c r="AU3" s="41" t="s">
        <v>218</v>
      </c>
      <c r="AV3" s="41">
        <v>4</v>
      </c>
      <c r="AW3" s="41">
        <v>10</v>
      </c>
      <c r="AX3" s="41">
        <v>22</v>
      </c>
      <c r="AY3" s="41">
        <v>105</v>
      </c>
      <c r="AZ3" s="41">
        <v>249</v>
      </c>
      <c r="BA3" s="41">
        <v>4.5</v>
      </c>
      <c r="BB3" s="41">
        <v>0.8</v>
      </c>
      <c r="BC3" s="41">
        <v>5</v>
      </c>
      <c r="BD3" s="41">
        <v>5</v>
      </c>
    </row>
    <row r="4" spans="1:5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41" t="s">
        <v>219</v>
      </c>
      <c r="AN4" s="41">
        <v>17</v>
      </c>
      <c r="AO4" s="41">
        <v>34</v>
      </c>
      <c r="AP4" s="41">
        <v>76</v>
      </c>
      <c r="AQ4" s="41">
        <v>143</v>
      </c>
      <c r="AR4" s="41">
        <v>120</v>
      </c>
      <c r="AS4" s="41">
        <v>4</v>
      </c>
      <c r="AT4" s="41">
        <v>394</v>
      </c>
      <c r="AU4" s="41" t="s">
        <v>219</v>
      </c>
      <c r="AV4" s="41">
        <v>17</v>
      </c>
      <c r="AW4" s="41">
        <v>34</v>
      </c>
      <c r="AX4" s="41">
        <v>76</v>
      </c>
      <c r="AY4" s="41">
        <v>143</v>
      </c>
      <c r="AZ4" s="41">
        <v>120</v>
      </c>
      <c r="BA4" s="41">
        <v>3.81</v>
      </c>
      <c r="BB4" s="41">
        <v>1.1000000000000001</v>
      </c>
      <c r="BC4" s="41">
        <v>4</v>
      </c>
      <c r="BD4" s="41">
        <v>4</v>
      </c>
    </row>
    <row r="5" spans="1:56" x14ac:dyDescent="0.25">
      <c r="A5" s="51" t="s">
        <v>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41" t="s">
        <v>220</v>
      </c>
      <c r="AN5" s="41">
        <v>28</v>
      </c>
      <c r="AO5" s="41">
        <v>53</v>
      </c>
      <c r="AP5" s="41">
        <v>97</v>
      </c>
      <c r="AQ5" s="41">
        <v>138</v>
      </c>
      <c r="AR5" s="41">
        <v>71</v>
      </c>
      <c r="AS5" s="41">
        <v>7</v>
      </c>
      <c r="AT5" s="41">
        <v>394</v>
      </c>
      <c r="AU5" s="41" t="s">
        <v>220</v>
      </c>
      <c r="AV5" s="41">
        <v>28</v>
      </c>
      <c r="AW5" s="41">
        <v>53</v>
      </c>
      <c r="AX5" s="41">
        <v>97</v>
      </c>
      <c r="AY5" s="41">
        <v>138</v>
      </c>
      <c r="AZ5" s="41">
        <v>71</v>
      </c>
      <c r="BA5" s="41">
        <v>3.44</v>
      </c>
      <c r="BB5" s="41">
        <v>1.1499999999999999</v>
      </c>
      <c r="BC5" s="41">
        <v>4</v>
      </c>
      <c r="BD5" s="41">
        <v>4</v>
      </c>
    </row>
    <row r="6" spans="1:56" ht="15.75" x14ac:dyDescent="0.25">
      <c r="A6" s="50" t="s">
        <v>649</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41" t="s">
        <v>221</v>
      </c>
      <c r="AN6" s="41">
        <v>16</v>
      </c>
      <c r="AO6" s="41">
        <v>18</v>
      </c>
      <c r="AP6" s="41">
        <v>54</v>
      </c>
      <c r="AQ6" s="41">
        <v>123</v>
      </c>
      <c r="AR6" s="41">
        <v>180</v>
      </c>
      <c r="AS6" s="41">
        <v>3</v>
      </c>
      <c r="AT6" s="41">
        <v>394</v>
      </c>
      <c r="AU6" s="41" t="s">
        <v>221</v>
      </c>
      <c r="AV6" s="41">
        <v>16</v>
      </c>
      <c r="AW6" s="41">
        <v>18</v>
      </c>
      <c r="AX6" s="41">
        <v>54</v>
      </c>
      <c r="AY6" s="41">
        <v>123</v>
      </c>
      <c r="AZ6" s="41">
        <v>180</v>
      </c>
      <c r="BA6" s="41">
        <v>4.1100000000000003</v>
      </c>
      <c r="BB6" s="41">
        <v>1.07</v>
      </c>
      <c r="BC6" s="41">
        <v>4</v>
      </c>
      <c r="BD6" s="41">
        <v>5</v>
      </c>
    </row>
    <row r="7" spans="1:56" x14ac:dyDescent="0.25">
      <c r="A7" s="52" t="s">
        <v>2</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41" t="s">
        <v>222</v>
      </c>
      <c r="AN7" s="41">
        <v>13</v>
      </c>
      <c r="AO7" s="41">
        <v>28</v>
      </c>
      <c r="AP7" s="41">
        <v>64</v>
      </c>
      <c r="AQ7" s="41">
        <v>136</v>
      </c>
      <c r="AR7" s="41">
        <v>144</v>
      </c>
      <c r="AS7" s="41">
        <v>9</v>
      </c>
      <c r="AT7" s="41">
        <v>394</v>
      </c>
      <c r="AU7" s="41" t="s">
        <v>222</v>
      </c>
      <c r="AV7" s="41">
        <v>13</v>
      </c>
      <c r="AW7" s="41">
        <v>28</v>
      </c>
      <c r="AX7" s="41">
        <v>64</v>
      </c>
      <c r="AY7" s="41">
        <v>136</v>
      </c>
      <c r="AZ7" s="41">
        <v>144</v>
      </c>
      <c r="BA7" s="41">
        <v>3.96</v>
      </c>
      <c r="BB7" s="41">
        <v>1.07</v>
      </c>
      <c r="BC7" s="41">
        <v>4</v>
      </c>
      <c r="BD7" s="41">
        <v>5</v>
      </c>
    </row>
    <row r="8" spans="1:56" s="2" customFormat="1" x14ac:dyDescent="0.25">
      <c r="M8" s="40"/>
      <c r="N8" s="40"/>
      <c r="AM8" s="41" t="s">
        <v>223</v>
      </c>
      <c r="AN8" s="41">
        <v>13</v>
      </c>
      <c r="AO8" s="41">
        <v>19</v>
      </c>
      <c r="AP8" s="41">
        <v>42</v>
      </c>
      <c r="AQ8" s="41">
        <v>67</v>
      </c>
      <c r="AR8" s="41">
        <v>108</v>
      </c>
      <c r="AS8" s="41">
        <v>145</v>
      </c>
      <c r="AT8" s="41">
        <v>394</v>
      </c>
      <c r="AU8" s="41" t="s">
        <v>223</v>
      </c>
      <c r="AV8" s="41">
        <v>13</v>
      </c>
      <c r="AW8" s="41">
        <v>19</v>
      </c>
      <c r="AX8" s="41">
        <v>42</v>
      </c>
      <c r="AY8" s="41">
        <v>67</v>
      </c>
      <c r="AZ8" s="41">
        <v>108</v>
      </c>
      <c r="BA8" s="41">
        <v>3.96</v>
      </c>
      <c r="BB8" s="41">
        <v>1.18</v>
      </c>
      <c r="BC8" s="41">
        <v>4</v>
      </c>
      <c r="BD8" s="41">
        <v>5</v>
      </c>
    </row>
    <row r="9" spans="1:56"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41" t="s">
        <v>224</v>
      </c>
      <c r="AN9" s="41">
        <v>2</v>
      </c>
      <c r="AO9" s="41">
        <v>18</v>
      </c>
      <c r="AP9" s="41">
        <v>54</v>
      </c>
      <c r="AQ9" s="41">
        <v>144</v>
      </c>
      <c r="AR9" s="41">
        <v>153</v>
      </c>
      <c r="AS9" s="41">
        <v>23</v>
      </c>
      <c r="AT9" s="41">
        <v>394</v>
      </c>
      <c r="AU9" s="41" t="s">
        <v>224</v>
      </c>
      <c r="AV9" s="41">
        <v>2</v>
      </c>
      <c r="AW9" s="41">
        <v>18</v>
      </c>
      <c r="AX9" s="41">
        <v>54</v>
      </c>
      <c r="AY9" s="41">
        <v>144</v>
      </c>
      <c r="AZ9" s="41">
        <v>153</v>
      </c>
      <c r="BA9" s="41">
        <v>4.1500000000000004</v>
      </c>
      <c r="BB9" s="41">
        <v>0.88</v>
      </c>
      <c r="BC9" s="41">
        <v>4</v>
      </c>
      <c r="BD9" s="41">
        <v>5</v>
      </c>
    </row>
    <row r="10" spans="1:56" s="2" customFormat="1" ht="15.75" customHeight="1" x14ac:dyDescent="0.25">
      <c r="A10" s="38"/>
      <c r="B10" s="38"/>
      <c r="C10" s="38"/>
      <c r="D10" s="39"/>
      <c r="S10" s="45"/>
      <c r="T10" s="45"/>
      <c r="U10" s="45"/>
      <c r="V10" s="45"/>
      <c r="W10" s="45"/>
      <c r="X10" s="45"/>
      <c r="Y10" s="45"/>
      <c r="AM10" s="41" t="s">
        <v>225</v>
      </c>
      <c r="AN10" s="41">
        <v>15</v>
      </c>
      <c r="AO10" s="41">
        <v>26</v>
      </c>
      <c r="AP10" s="41">
        <v>54</v>
      </c>
      <c r="AQ10" s="41">
        <v>130</v>
      </c>
      <c r="AR10" s="41">
        <v>156</v>
      </c>
      <c r="AS10" s="41">
        <v>13</v>
      </c>
      <c r="AT10" s="41">
        <v>394</v>
      </c>
      <c r="AU10" s="41" t="s">
        <v>225</v>
      </c>
      <c r="AV10" s="41">
        <v>15</v>
      </c>
      <c r="AW10" s="41">
        <v>26</v>
      </c>
      <c r="AX10" s="41">
        <v>54</v>
      </c>
      <c r="AY10" s="41">
        <v>130</v>
      </c>
      <c r="AZ10" s="41">
        <v>156</v>
      </c>
      <c r="BA10" s="41">
        <v>4.01</v>
      </c>
      <c r="BB10" s="41">
        <v>1.0900000000000001</v>
      </c>
      <c r="BC10" s="41">
        <v>4</v>
      </c>
      <c r="BD10" s="41">
        <v>5</v>
      </c>
    </row>
    <row r="11" spans="1:56" s="2" customFormat="1" ht="15.75" customHeight="1" x14ac:dyDescent="0.25">
      <c r="A11" s="38"/>
      <c r="B11" s="38"/>
      <c r="C11" s="38"/>
      <c r="D11" s="39"/>
      <c r="S11" s="45"/>
      <c r="T11" s="45"/>
      <c r="U11" s="45"/>
      <c r="V11" s="45"/>
      <c r="W11" s="45"/>
      <c r="X11" s="45"/>
      <c r="Y11" s="45"/>
      <c r="AM11" s="41" t="s">
        <v>226</v>
      </c>
      <c r="AN11" s="41">
        <v>18</v>
      </c>
      <c r="AO11" s="41">
        <v>41</v>
      </c>
      <c r="AP11" s="41">
        <v>64</v>
      </c>
      <c r="AQ11" s="41">
        <v>125</v>
      </c>
      <c r="AR11" s="41">
        <v>134</v>
      </c>
      <c r="AS11" s="41">
        <v>12</v>
      </c>
      <c r="AT11" s="41">
        <v>394</v>
      </c>
      <c r="AU11" s="41" t="s">
        <v>226</v>
      </c>
      <c r="AV11" s="41">
        <v>18</v>
      </c>
      <c r="AW11" s="41">
        <v>41</v>
      </c>
      <c r="AX11" s="41">
        <v>64</v>
      </c>
      <c r="AY11" s="41">
        <v>125</v>
      </c>
      <c r="AZ11" s="41">
        <v>134</v>
      </c>
      <c r="BA11" s="41">
        <v>3.83</v>
      </c>
      <c r="BB11" s="41">
        <v>1.1599999999999999</v>
      </c>
      <c r="BC11" s="41">
        <v>4</v>
      </c>
      <c r="BD11" s="41">
        <v>5</v>
      </c>
    </row>
    <row r="12" spans="1:56" s="2" customFormat="1" ht="15.75" customHeight="1" x14ac:dyDescent="0.25">
      <c r="A12" s="38"/>
      <c r="B12" s="38"/>
      <c r="C12" s="38"/>
      <c r="D12" s="39"/>
      <c r="S12" s="45"/>
      <c r="T12" s="45"/>
      <c r="U12" s="45"/>
      <c r="V12" s="45"/>
      <c r="W12" s="45"/>
      <c r="X12" s="45"/>
      <c r="Y12" s="45"/>
      <c r="AM12" s="41" t="s">
        <v>227</v>
      </c>
      <c r="AN12" s="41">
        <v>12</v>
      </c>
      <c r="AO12" s="41">
        <v>27</v>
      </c>
      <c r="AP12" s="41">
        <v>68</v>
      </c>
      <c r="AQ12" s="41">
        <v>126</v>
      </c>
      <c r="AR12" s="41">
        <v>140</v>
      </c>
      <c r="AS12" s="41">
        <v>21</v>
      </c>
      <c r="AT12" s="41">
        <v>394</v>
      </c>
      <c r="AU12" s="41" t="s">
        <v>227</v>
      </c>
      <c r="AV12" s="41">
        <v>12</v>
      </c>
      <c r="AW12" s="41">
        <v>27</v>
      </c>
      <c r="AX12" s="41">
        <v>68</v>
      </c>
      <c r="AY12" s="41">
        <v>126</v>
      </c>
      <c r="AZ12" s="41">
        <v>140</v>
      </c>
      <c r="BA12" s="41">
        <v>3.95</v>
      </c>
      <c r="BB12" s="41">
        <v>1.07</v>
      </c>
      <c r="BC12" s="41">
        <v>4</v>
      </c>
      <c r="BD12" s="41">
        <v>5</v>
      </c>
    </row>
    <row r="13" spans="1:56" s="2" customFormat="1" ht="15.75" customHeight="1" x14ac:dyDescent="0.25">
      <c r="A13" s="38"/>
      <c r="B13" s="38"/>
      <c r="C13" s="38"/>
      <c r="D13" s="39"/>
      <c r="S13" s="45"/>
      <c r="T13" s="45"/>
      <c r="U13" s="45"/>
      <c r="V13" s="45"/>
      <c r="W13" s="45"/>
      <c r="X13" s="45"/>
      <c r="Y13" s="45"/>
      <c r="AM13" s="41" t="s">
        <v>228</v>
      </c>
      <c r="AN13" s="41">
        <v>18</v>
      </c>
      <c r="AO13" s="41">
        <v>39</v>
      </c>
      <c r="AP13" s="41">
        <v>66</v>
      </c>
      <c r="AQ13" s="41">
        <v>104</v>
      </c>
      <c r="AR13" s="41">
        <v>101</v>
      </c>
      <c r="AS13" s="41">
        <v>66</v>
      </c>
      <c r="AT13" s="41">
        <v>394</v>
      </c>
      <c r="AU13" s="41" t="s">
        <v>228</v>
      </c>
      <c r="AV13" s="41">
        <v>18</v>
      </c>
      <c r="AW13" s="41">
        <v>39</v>
      </c>
      <c r="AX13" s="41">
        <v>66</v>
      </c>
      <c r="AY13" s="41">
        <v>104</v>
      </c>
      <c r="AZ13" s="41">
        <v>101</v>
      </c>
      <c r="BA13" s="41">
        <v>3.7</v>
      </c>
      <c r="BB13" s="41">
        <v>1.18</v>
      </c>
      <c r="BC13" s="41">
        <v>4</v>
      </c>
      <c r="BD13" s="41">
        <v>4</v>
      </c>
    </row>
    <row r="14" spans="1:56" s="2" customFormat="1" ht="15.75" customHeight="1" x14ac:dyDescent="0.25">
      <c r="A14" s="38"/>
      <c r="B14" s="38"/>
      <c r="C14" s="38"/>
      <c r="D14" s="39"/>
      <c r="S14" s="45"/>
      <c r="T14" s="45"/>
      <c r="U14" s="45"/>
      <c r="V14" s="45"/>
      <c r="W14" s="45"/>
      <c r="X14" s="45"/>
      <c r="Y14" s="45"/>
      <c r="AM14" s="41" t="s">
        <v>229</v>
      </c>
      <c r="AN14" s="41">
        <v>5</v>
      </c>
      <c r="AO14" s="41">
        <v>9</v>
      </c>
      <c r="AP14" s="41">
        <v>33</v>
      </c>
      <c r="AQ14" s="41">
        <v>61</v>
      </c>
      <c r="AR14" s="41">
        <v>67</v>
      </c>
      <c r="AS14" s="41">
        <v>219</v>
      </c>
      <c r="AT14" s="41">
        <v>394</v>
      </c>
      <c r="AU14" s="41" t="s">
        <v>229</v>
      </c>
      <c r="AV14" s="41">
        <v>5</v>
      </c>
      <c r="AW14" s="41">
        <v>9</v>
      </c>
      <c r="AX14" s="41">
        <v>33</v>
      </c>
      <c r="AY14" s="41">
        <v>61</v>
      </c>
      <c r="AZ14" s="41">
        <v>67</v>
      </c>
      <c r="BA14" s="41">
        <v>4.01</v>
      </c>
      <c r="BB14" s="41">
        <v>1.02</v>
      </c>
      <c r="BC14" s="41">
        <v>4</v>
      </c>
      <c r="BD14" s="41">
        <v>5</v>
      </c>
    </row>
    <row r="15" spans="1:56" s="2" customFormat="1" ht="15.75" customHeight="1" x14ac:dyDescent="0.25">
      <c r="A15" s="38"/>
      <c r="B15" s="38"/>
      <c r="C15" s="38"/>
      <c r="D15" s="39"/>
      <c r="AM15" s="41" t="s">
        <v>230</v>
      </c>
      <c r="AN15" s="41">
        <v>3</v>
      </c>
      <c r="AO15" s="41">
        <v>15</v>
      </c>
      <c r="AP15" s="41">
        <v>36</v>
      </c>
      <c r="AQ15" s="41">
        <v>70</v>
      </c>
      <c r="AR15" s="41">
        <v>74</v>
      </c>
      <c r="AS15" s="41">
        <v>196</v>
      </c>
      <c r="AT15" s="41">
        <v>394</v>
      </c>
      <c r="AU15" s="41" t="s">
        <v>230</v>
      </c>
      <c r="AV15" s="41">
        <v>3</v>
      </c>
      <c r="AW15" s="41">
        <v>15</v>
      </c>
      <c r="AX15" s="41">
        <v>36</v>
      </c>
      <c r="AY15" s="41">
        <v>70</v>
      </c>
      <c r="AZ15" s="41">
        <v>74</v>
      </c>
      <c r="BA15" s="41">
        <v>3.99</v>
      </c>
      <c r="BB15" s="41">
        <v>1</v>
      </c>
      <c r="BC15" s="41">
        <v>4</v>
      </c>
      <c r="BD15" s="41">
        <v>5</v>
      </c>
    </row>
    <row r="16" spans="1:56" s="2" customFormat="1" ht="15.75" customHeight="1" x14ac:dyDescent="0.25">
      <c r="A16" s="38"/>
      <c r="B16" s="38"/>
      <c r="C16" s="38"/>
      <c r="D16" s="39"/>
      <c r="AM16" s="41" t="s">
        <v>231</v>
      </c>
      <c r="AN16" s="41">
        <v>6</v>
      </c>
      <c r="AO16" s="41">
        <v>12</v>
      </c>
      <c r="AP16" s="41">
        <v>27</v>
      </c>
      <c r="AQ16" s="41">
        <v>109</v>
      </c>
      <c r="AR16" s="41">
        <v>224</v>
      </c>
      <c r="AS16" s="41">
        <v>16</v>
      </c>
      <c r="AT16" s="41">
        <v>394</v>
      </c>
      <c r="AU16" s="41" t="s">
        <v>231</v>
      </c>
      <c r="AV16" s="41">
        <v>6</v>
      </c>
      <c r="AW16" s="41">
        <v>12</v>
      </c>
      <c r="AX16" s="41">
        <v>27</v>
      </c>
      <c r="AY16" s="41">
        <v>109</v>
      </c>
      <c r="AZ16" s="41">
        <v>224</v>
      </c>
      <c r="BA16" s="41">
        <v>4.41</v>
      </c>
      <c r="BB16" s="41">
        <v>0.88</v>
      </c>
      <c r="BC16" s="41">
        <v>5</v>
      </c>
      <c r="BD16" s="41">
        <v>5</v>
      </c>
    </row>
    <row r="17" spans="1:56" s="2" customFormat="1" ht="15.75" customHeight="1" x14ac:dyDescent="0.25">
      <c r="A17" s="38"/>
      <c r="B17" s="38"/>
      <c r="C17" s="38"/>
      <c r="D17" s="39"/>
      <c r="AM17" s="41" t="s">
        <v>232</v>
      </c>
      <c r="AN17" s="41">
        <v>46</v>
      </c>
      <c r="AO17" s="41">
        <v>82</v>
      </c>
      <c r="AP17" s="41">
        <v>130</v>
      </c>
      <c r="AQ17" s="41">
        <v>82</v>
      </c>
      <c r="AR17" s="41">
        <v>46</v>
      </c>
      <c r="AS17" s="41">
        <v>8</v>
      </c>
      <c r="AT17" s="41">
        <v>394</v>
      </c>
      <c r="AU17" s="41" t="s">
        <v>232</v>
      </c>
      <c r="AV17" s="41">
        <v>46</v>
      </c>
      <c r="AW17" s="41">
        <v>82</v>
      </c>
      <c r="AX17" s="41">
        <v>130</v>
      </c>
      <c r="AY17" s="41">
        <v>82</v>
      </c>
      <c r="AZ17" s="41">
        <v>46</v>
      </c>
      <c r="BA17" s="41">
        <v>3</v>
      </c>
      <c r="BB17" s="41">
        <v>1.18</v>
      </c>
      <c r="BC17" s="41">
        <v>3</v>
      </c>
      <c r="BD17" s="41">
        <v>3</v>
      </c>
    </row>
    <row r="18" spans="1:56" s="2" customFormat="1" ht="15.75" customHeight="1" x14ac:dyDescent="0.25">
      <c r="A18" s="38"/>
      <c r="B18" s="38"/>
      <c r="C18" s="38"/>
      <c r="D18" s="39"/>
      <c r="AM18" s="41" t="s">
        <v>233</v>
      </c>
      <c r="AN18" s="41">
        <v>72</v>
      </c>
      <c r="AO18" s="41">
        <v>77</v>
      </c>
      <c r="AP18" s="41">
        <v>109</v>
      </c>
      <c r="AQ18" s="41">
        <v>66</v>
      </c>
      <c r="AR18" s="41">
        <v>31</v>
      </c>
      <c r="AS18" s="41">
        <v>39</v>
      </c>
      <c r="AT18" s="41">
        <v>394</v>
      </c>
      <c r="AU18" s="41" t="s">
        <v>233</v>
      </c>
      <c r="AV18" s="41">
        <v>72</v>
      </c>
      <c r="AW18" s="41">
        <v>77</v>
      </c>
      <c r="AX18" s="41">
        <v>109</v>
      </c>
      <c r="AY18" s="41">
        <v>66</v>
      </c>
      <c r="AZ18" s="41">
        <v>31</v>
      </c>
      <c r="BA18" s="41">
        <v>2.74</v>
      </c>
      <c r="BB18" s="41">
        <v>1.22</v>
      </c>
      <c r="BC18" s="41">
        <v>3</v>
      </c>
      <c r="BD18" s="41">
        <v>3</v>
      </c>
    </row>
    <row r="19" spans="1:56" s="2" customFormat="1" ht="15.75" customHeight="1" x14ac:dyDescent="0.25">
      <c r="A19" s="38"/>
      <c r="B19" s="38"/>
      <c r="C19" s="38"/>
      <c r="D19" s="39"/>
      <c r="AM19" s="41" t="s">
        <v>234</v>
      </c>
      <c r="AN19" s="41">
        <v>43</v>
      </c>
      <c r="AO19" s="41">
        <v>78</v>
      </c>
      <c r="AP19" s="41">
        <v>108</v>
      </c>
      <c r="AQ19" s="41">
        <v>94</v>
      </c>
      <c r="AR19" s="41">
        <v>39</v>
      </c>
      <c r="AS19" s="41">
        <v>32</v>
      </c>
      <c r="AT19" s="41">
        <v>394</v>
      </c>
      <c r="AU19" s="41" t="s">
        <v>234</v>
      </c>
      <c r="AV19" s="41">
        <v>43</v>
      </c>
      <c r="AW19" s="41">
        <v>78</v>
      </c>
      <c r="AX19" s="41">
        <v>108</v>
      </c>
      <c r="AY19" s="41">
        <v>94</v>
      </c>
      <c r="AZ19" s="41">
        <v>39</v>
      </c>
      <c r="BA19" s="41">
        <v>3.02</v>
      </c>
      <c r="BB19" s="41">
        <v>1.18</v>
      </c>
      <c r="BC19" s="41">
        <v>3</v>
      </c>
      <c r="BD19" s="41">
        <v>3</v>
      </c>
    </row>
    <row r="20" spans="1:56" s="2" customFormat="1" ht="15.75" customHeight="1" x14ac:dyDescent="0.25">
      <c r="A20" s="38"/>
      <c r="B20" s="38"/>
      <c r="C20" s="38"/>
      <c r="D20" s="39"/>
      <c r="AM20" s="41" t="s">
        <v>235</v>
      </c>
      <c r="AN20" s="41">
        <v>31</v>
      </c>
      <c r="AO20" s="41">
        <v>54</v>
      </c>
      <c r="AP20" s="41">
        <v>92</v>
      </c>
      <c r="AQ20" s="41">
        <v>96</v>
      </c>
      <c r="AR20" s="41">
        <v>37</v>
      </c>
      <c r="AS20" s="41">
        <v>84</v>
      </c>
      <c r="AT20" s="41">
        <v>394</v>
      </c>
      <c r="AU20" s="41" t="s">
        <v>235</v>
      </c>
      <c r="AV20" s="41">
        <v>31</v>
      </c>
      <c r="AW20" s="41">
        <v>54</v>
      </c>
      <c r="AX20" s="41">
        <v>92</v>
      </c>
      <c r="AY20" s="41">
        <v>96</v>
      </c>
      <c r="AZ20" s="41">
        <v>37</v>
      </c>
      <c r="BA20" s="41">
        <v>3.17</v>
      </c>
      <c r="BB20" s="41">
        <v>1.1599999999999999</v>
      </c>
      <c r="BC20" s="41">
        <v>3</v>
      </c>
      <c r="BD20" s="41">
        <v>4</v>
      </c>
    </row>
    <row r="21" spans="1:56" s="2" customFormat="1" ht="15.75" customHeight="1" x14ac:dyDescent="0.25">
      <c r="A21" s="38"/>
      <c r="B21" s="38"/>
      <c r="C21" s="38"/>
      <c r="D21" s="39"/>
      <c r="AM21" s="41" t="s">
        <v>236</v>
      </c>
      <c r="AN21" s="41">
        <v>31</v>
      </c>
      <c r="AO21" s="41">
        <v>53</v>
      </c>
      <c r="AP21" s="41">
        <v>102</v>
      </c>
      <c r="AQ21" s="41">
        <v>106</v>
      </c>
      <c r="AR21" s="41">
        <v>42</v>
      </c>
      <c r="AS21" s="41">
        <v>60</v>
      </c>
      <c r="AT21" s="41">
        <v>394</v>
      </c>
      <c r="AU21" s="41" t="s">
        <v>236</v>
      </c>
      <c r="AV21" s="41">
        <v>31</v>
      </c>
      <c r="AW21" s="41">
        <v>53</v>
      </c>
      <c r="AX21" s="41">
        <v>102</v>
      </c>
      <c r="AY21" s="41">
        <v>106</v>
      </c>
      <c r="AZ21" s="41">
        <v>42</v>
      </c>
      <c r="BA21" s="41">
        <v>3.22</v>
      </c>
      <c r="BB21" s="41">
        <v>1.1399999999999999</v>
      </c>
      <c r="BC21" s="41">
        <v>3</v>
      </c>
      <c r="BD21" s="41">
        <v>4</v>
      </c>
    </row>
    <row r="22" spans="1:56" s="2" customFormat="1" ht="15.75" customHeight="1" x14ac:dyDescent="0.25">
      <c r="A22" s="38"/>
      <c r="B22" s="38"/>
      <c r="C22" s="38"/>
      <c r="D22" s="39"/>
      <c r="AM22" s="41" t="s">
        <v>237</v>
      </c>
      <c r="AN22" s="41">
        <v>32</v>
      </c>
      <c r="AO22" s="41">
        <v>48</v>
      </c>
      <c r="AP22" s="41">
        <v>109</v>
      </c>
      <c r="AQ22" s="41">
        <v>98</v>
      </c>
      <c r="AR22" s="41">
        <v>34</v>
      </c>
      <c r="AS22" s="41">
        <v>73</v>
      </c>
      <c r="AT22" s="41">
        <v>394</v>
      </c>
      <c r="AU22" s="41" t="s">
        <v>237</v>
      </c>
      <c r="AV22" s="41">
        <v>32</v>
      </c>
      <c r="AW22" s="41">
        <v>48</v>
      </c>
      <c r="AX22" s="41">
        <v>109</v>
      </c>
      <c r="AY22" s="41">
        <v>98</v>
      </c>
      <c r="AZ22" s="41">
        <v>34</v>
      </c>
      <c r="BA22" s="41">
        <v>3.17</v>
      </c>
      <c r="BB22" s="41">
        <v>1.1200000000000001</v>
      </c>
      <c r="BC22" s="41">
        <v>3</v>
      </c>
      <c r="BD22" s="41">
        <v>3</v>
      </c>
    </row>
    <row r="23" spans="1:5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41" t="s">
        <v>238</v>
      </c>
      <c r="AN23" s="41">
        <v>24</v>
      </c>
      <c r="AO23" s="41">
        <v>39</v>
      </c>
      <c r="AP23" s="41">
        <v>86</v>
      </c>
      <c r="AQ23" s="41">
        <v>120</v>
      </c>
      <c r="AR23" s="41">
        <v>68</v>
      </c>
      <c r="AS23" s="41">
        <v>57</v>
      </c>
      <c r="AT23" s="41">
        <v>394</v>
      </c>
      <c r="AU23" s="41" t="s">
        <v>238</v>
      </c>
      <c r="AV23" s="41">
        <v>24</v>
      </c>
      <c r="AW23" s="41">
        <v>39</v>
      </c>
      <c r="AX23" s="41">
        <v>86</v>
      </c>
      <c r="AY23" s="41">
        <v>120</v>
      </c>
      <c r="AZ23" s="41">
        <v>68</v>
      </c>
      <c r="BA23" s="41">
        <v>3.5</v>
      </c>
      <c r="BB23" s="41">
        <v>1.1499999999999999</v>
      </c>
      <c r="BC23" s="41">
        <v>4</v>
      </c>
      <c r="BD23" s="41">
        <v>4</v>
      </c>
    </row>
    <row r="24" spans="1:56" ht="18.75" customHeight="1" x14ac:dyDescent="0.25">
      <c r="A24" s="54" t="s">
        <v>3</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41" t="s">
        <v>239</v>
      </c>
      <c r="AN24" s="41">
        <v>17</v>
      </c>
      <c r="AO24" s="41">
        <v>35</v>
      </c>
      <c r="AP24" s="41">
        <v>69</v>
      </c>
      <c r="AQ24" s="41">
        <v>107</v>
      </c>
      <c r="AR24" s="41">
        <v>64</v>
      </c>
      <c r="AS24" s="41">
        <v>102</v>
      </c>
      <c r="AT24" s="41">
        <v>394</v>
      </c>
      <c r="AU24" s="41" t="s">
        <v>239</v>
      </c>
      <c r="AV24" s="41">
        <v>17</v>
      </c>
      <c r="AW24" s="41">
        <v>35</v>
      </c>
      <c r="AX24" s="41">
        <v>69</v>
      </c>
      <c r="AY24" s="41">
        <v>107</v>
      </c>
      <c r="AZ24" s="41">
        <v>64</v>
      </c>
      <c r="BA24" s="41">
        <v>3.57</v>
      </c>
      <c r="BB24" s="41">
        <v>1.1299999999999999</v>
      </c>
      <c r="BC24" s="41">
        <v>4</v>
      </c>
      <c r="BD24" s="41">
        <v>4</v>
      </c>
    </row>
    <row r="25" spans="1:56" s="2" customFormat="1" x14ac:dyDescent="0.25">
      <c r="AM25" s="41" t="s">
        <v>240</v>
      </c>
      <c r="AN25" s="41">
        <v>51</v>
      </c>
      <c r="AO25" s="41">
        <v>69</v>
      </c>
      <c r="AP25" s="41">
        <v>122</v>
      </c>
      <c r="AQ25" s="41">
        <v>92</v>
      </c>
      <c r="AR25" s="41">
        <v>38</v>
      </c>
      <c r="AS25" s="41">
        <v>22</v>
      </c>
      <c r="AT25" s="41">
        <v>394</v>
      </c>
      <c r="AU25" s="41" t="s">
        <v>240</v>
      </c>
      <c r="AV25" s="41">
        <v>51</v>
      </c>
      <c r="AW25" s="41">
        <v>69</v>
      </c>
      <c r="AX25" s="41">
        <v>122</v>
      </c>
      <c r="AY25" s="41">
        <v>92</v>
      </c>
      <c r="AZ25" s="41">
        <v>38</v>
      </c>
      <c r="BA25" s="41">
        <v>2.99</v>
      </c>
      <c r="BB25" s="41">
        <v>1.18</v>
      </c>
      <c r="BC25" s="41">
        <v>3</v>
      </c>
      <c r="BD25" s="41">
        <v>3</v>
      </c>
    </row>
    <row r="26" spans="1:56" s="2" customFormat="1" x14ac:dyDescent="0.25">
      <c r="AM26" s="41" t="s">
        <v>241</v>
      </c>
      <c r="AN26" s="41">
        <v>23</v>
      </c>
      <c r="AO26" s="41">
        <v>22</v>
      </c>
      <c r="AP26" s="41">
        <v>15</v>
      </c>
      <c r="AQ26" s="41">
        <v>33</v>
      </c>
      <c r="AR26" s="41">
        <v>26</v>
      </c>
      <c r="AS26" s="41">
        <v>3</v>
      </c>
      <c r="AT26" s="41">
        <v>122</v>
      </c>
      <c r="AU26" s="41" t="s">
        <v>241</v>
      </c>
      <c r="AV26" s="41">
        <v>23</v>
      </c>
      <c r="AW26" s="41">
        <v>22</v>
      </c>
      <c r="AX26" s="41">
        <v>15</v>
      </c>
      <c r="AY26" s="41">
        <v>33</v>
      </c>
      <c r="AZ26" s="41">
        <v>26</v>
      </c>
      <c r="BA26" s="41">
        <v>3.14</v>
      </c>
      <c r="BB26" s="41">
        <v>1.45</v>
      </c>
      <c r="BC26" s="41">
        <v>3</v>
      </c>
      <c r="BD26" s="41">
        <v>4</v>
      </c>
    </row>
    <row r="27" spans="1:56" s="2" customFormat="1" x14ac:dyDescent="0.25">
      <c r="AM27" s="41" t="s">
        <v>242</v>
      </c>
      <c r="AN27" s="41">
        <v>16</v>
      </c>
      <c r="AO27" s="41">
        <v>16</v>
      </c>
      <c r="AP27" s="41">
        <v>24</v>
      </c>
      <c r="AQ27" s="41">
        <v>29</v>
      </c>
      <c r="AR27" s="41">
        <v>34</v>
      </c>
      <c r="AS27" s="41">
        <v>3</v>
      </c>
      <c r="AT27" s="41">
        <v>122</v>
      </c>
      <c r="AU27" s="41" t="s">
        <v>242</v>
      </c>
      <c r="AV27" s="41">
        <v>16</v>
      </c>
      <c r="AW27" s="41">
        <v>16</v>
      </c>
      <c r="AX27" s="41">
        <v>24</v>
      </c>
      <c r="AY27" s="41">
        <v>29</v>
      </c>
      <c r="AZ27" s="41">
        <v>34</v>
      </c>
      <c r="BA27" s="41">
        <v>3.41</v>
      </c>
      <c r="BB27" s="41">
        <v>1.38</v>
      </c>
      <c r="BC27" s="41">
        <v>4</v>
      </c>
      <c r="BD27" s="41">
        <v>5</v>
      </c>
    </row>
    <row r="28" spans="1:56" s="2" customFormat="1" x14ac:dyDescent="0.25">
      <c r="AM28" s="45" t="s">
        <v>243</v>
      </c>
      <c r="AN28" s="44">
        <v>14</v>
      </c>
      <c r="AO28" s="45">
        <v>16</v>
      </c>
      <c r="AP28" s="45">
        <v>29</v>
      </c>
      <c r="AQ28" s="45">
        <v>32</v>
      </c>
      <c r="AR28" s="45">
        <v>28</v>
      </c>
      <c r="AS28" s="45">
        <v>3</v>
      </c>
      <c r="AT28" s="45">
        <v>122</v>
      </c>
      <c r="AU28" s="45" t="s">
        <v>243</v>
      </c>
      <c r="AV28" s="45">
        <v>14</v>
      </c>
      <c r="AW28" s="45">
        <v>16</v>
      </c>
      <c r="AX28" s="45">
        <v>29</v>
      </c>
      <c r="AY28" s="45">
        <v>32</v>
      </c>
      <c r="AZ28" s="45">
        <v>28</v>
      </c>
      <c r="BA28" s="45">
        <v>3.37</v>
      </c>
      <c r="BB28" s="45">
        <v>1.3</v>
      </c>
      <c r="BC28" s="45">
        <v>4</v>
      </c>
      <c r="BD28" s="45">
        <v>4</v>
      </c>
    </row>
    <row r="29" spans="1:5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41" t="s">
        <v>244</v>
      </c>
      <c r="AN29" s="41">
        <v>23</v>
      </c>
      <c r="AO29" s="41">
        <v>35</v>
      </c>
      <c r="AP29" s="41">
        <v>89</v>
      </c>
      <c r="AQ29" s="41">
        <v>127</v>
      </c>
      <c r="AR29" s="41">
        <v>93</v>
      </c>
      <c r="AS29" s="41">
        <v>27</v>
      </c>
      <c r="AT29" s="41">
        <v>394</v>
      </c>
      <c r="AU29" s="41" t="s">
        <v>244</v>
      </c>
      <c r="AV29" s="41">
        <v>23</v>
      </c>
      <c r="AW29" s="41">
        <v>35</v>
      </c>
      <c r="AX29" s="41">
        <v>89</v>
      </c>
      <c r="AY29" s="41">
        <v>127</v>
      </c>
      <c r="AZ29" s="41">
        <v>93</v>
      </c>
      <c r="BA29" s="41">
        <v>3.63</v>
      </c>
      <c r="BB29" s="41">
        <v>1.1399999999999999</v>
      </c>
      <c r="BC29" s="41">
        <v>4</v>
      </c>
      <c r="BD29" s="41">
        <v>4</v>
      </c>
    </row>
    <row r="30" spans="1:5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41" t="s">
        <v>245</v>
      </c>
      <c r="AN30" s="41">
        <v>13</v>
      </c>
      <c r="AO30" s="41">
        <v>21</v>
      </c>
      <c r="AP30" s="41">
        <v>66</v>
      </c>
      <c r="AQ30" s="41">
        <v>149</v>
      </c>
      <c r="AR30" s="41">
        <v>143</v>
      </c>
      <c r="AS30" s="41">
        <v>2</v>
      </c>
      <c r="AT30" s="41">
        <v>394</v>
      </c>
      <c r="AU30" s="41" t="s">
        <v>245</v>
      </c>
      <c r="AV30" s="41">
        <v>13</v>
      </c>
      <c r="AW30" s="41">
        <v>21</v>
      </c>
      <c r="AX30" s="41">
        <v>66</v>
      </c>
      <c r="AY30" s="41">
        <v>149</v>
      </c>
      <c r="AZ30" s="41">
        <v>143</v>
      </c>
      <c r="BA30" s="41">
        <v>3.99</v>
      </c>
      <c r="BB30" s="41">
        <v>1.02</v>
      </c>
      <c r="BC30" s="41">
        <v>4</v>
      </c>
      <c r="BD30" s="41">
        <v>4</v>
      </c>
    </row>
    <row r="31" spans="1:56" ht="39.75" customHeight="1" x14ac:dyDescent="0.25">
      <c r="A31" s="2"/>
      <c r="B31" s="53" t="s">
        <v>4</v>
      </c>
      <c r="C31" s="53"/>
      <c r="D31" s="2"/>
      <c r="E31" s="2"/>
      <c r="F31" s="2"/>
      <c r="G31" s="2"/>
      <c r="H31" s="2"/>
      <c r="I31" s="2"/>
      <c r="J31" s="2"/>
      <c r="K31" s="2"/>
      <c r="L31" s="2"/>
      <c r="M31" s="53" t="s">
        <v>7</v>
      </c>
      <c r="N31" s="53"/>
      <c r="O31" s="2"/>
      <c r="P31" s="2"/>
      <c r="Q31" s="2"/>
      <c r="R31" s="2"/>
      <c r="S31" s="2"/>
      <c r="T31" s="2"/>
      <c r="U31" s="2"/>
      <c r="V31" s="2"/>
      <c r="W31" s="2"/>
      <c r="X31" s="2"/>
      <c r="Y31" s="2"/>
      <c r="Z31" s="2"/>
      <c r="AA31" s="53" t="s">
        <v>645</v>
      </c>
      <c r="AB31" s="53"/>
      <c r="AC31" s="2"/>
      <c r="AD31" s="2"/>
      <c r="AE31" s="2"/>
      <c r="AF31" s="2"/>
      <c r="AG31" s="2"/>
      <c r="AH31" s="2"/>
      <c r="AI31" s="2"/>
      <c r="AJ31" s="2"/>
      <c r="AK31" s="2"/>
      <c r="AL31" s="2"/>
      <c r="AM31" s="41" t="s">
        <v>246</v>
      </c>
      <c r="AN31" s="41">
        <v>12</v>
      </c>
      <c r="AO31" s="41">
        <v>21</v>
      </c>
      <c r="AP31" s="41">
        <v>47</v>
      </c>
      <c r="AQ31" s="41">
        <v>151</v>
      </c>
      <c r="AR31" s="41">
        <v>161</v>
      </c>
      <c r="AS31" s="41">
        <v>2</v>
      </c>
      <c r="AT31" s="41">
        <v>394</v>
      </c>
      <c r="AU31" s="41" t="s">
        <v>246</v>
      </c>
      <c r="AV31" s="41">
        <v>12</v>
      </c>
      <c r="AW31" s="41">
        <v>21</v>
      </c>
      <c r="AX31" s="41">
        <v>47</v>
      </c>
      <c r="AY31" s="41">
        <v>151</v>
      </c>
      <c r="AZ31" s="41">
        <v>161</v>
      </c>
      <c r="BA31" s="41">
        <v>4.09</v>
      </c>
      <c r="BB31" s="41">
        <v>1.01</v>
      </c>
      <c r="BC31" s="41">
        <v>4</v>
      </c>
      <c r="BD31" s="41">
        <v>5</v>
      </c>
    </row>
    <row r="32" spans="1:56" ht="19.5" customHeight="1" x14ac:dyDescent="0.25">
      <c r="A32" s="2"/>
      <c r="B32" s="1" t="s">
        <v>5</v>
      </c>
      <c r="C32" s="3">
        <f>+AO103</f>
        <v>226</v>
      </c>
      <c r="D32" s="2"/>
      <c r="E32" s="2"/>
      <c r="F32" s="2"/>
      <c r="G32" s="2"/>
      <c r="H32" s="2"/>
      <c r="I32" s="2"/>
      <c r="J32" s="2"/>
      <c r="K32" s="2"/>
      <c r="L32" s="2"/>
      <c r="M32" s="1" t="s">
        <v>8</v>
      </c>
      <c r="N32" s="3">
        <f>+AO111</f>
        <v>237</v>
      </c>
      <c r="O32" s="2"/>
      <c r="P32" s="2"/>
      <c r="Q32" s="2"/>
      <c r="R32" s="2"/>
      <c r="S32" s="2"/>
      <c r="T32" s="2"/>
      <c r="U32" s="2"/>
      <c r="V32" s="2"/>
      <c r="W32" s="2"/>
      <c r="X32" s="2"/>
      <c r="Y32" s="2"/>
      <c r="Z32" s="2"/>
      <c r="AA32" s="1" t="s">
        <v>646</v>
      </c>
      <c r="AB32" s="3">
        <f>+AO283</f>
        <v>122</v>
      </c>
      <c r="AC32" s="2"/>
      <c r="AD32" s="2"/>
      <c r="AE32" s="2"/>
      <c r="AF32" s="2"/>
      <c r="AG32" s="2"/>
      <c r="AH32" s="2"/>
      <c r="AI32" s="2"/>
      <c r="AJ32" s="2"/>
      <c r="AK32" s="2"/>
      <c r="AL32" s="2"/>
      <c r="AM32" s="41" t="s">
        <v>247</v>
      </c>
      <c r="AN32" s="41">
        <v>7</v>
      </c>
      <c r="AO32" s="41">
        <v>22</v>
      </c>
      <c r="AP32" s="41">
        <v>52</v>
      </c>
      <c r="AQ32" s="41">
        <v>184</v>
      </c>
      <c r="AR32" s="41">
        <v>127</v>
      </c>
      <c r="AS32" s="41">
        <v>2</v>
      </c>
      <c r="AT32" s="41">
        <v>394</v>
      </c>
      <c r="AU32" s="41" t="s">
        <v>247</v>
      </c>
      <c r="AV32" s="41">
        <v>7</v>
      </c>
      <c r="AW32" s="41">
        <v>22</v>
      </c>
      <c r="AX32" s="41">
        <v>52</v>
      </c>
      <c r="AY32" s="41">
        <v>184</v>
      </c>
      <c r="AZ32" s="41">
        <v>127</v>
      </c>
      <c r="BA32" s="41">
        <v>4.03</v>
      </c>
      <c r="BB32" s="41">
        <v>0.92</v>
      </c>
      <c r="BC32" s="41">
        <v>4</v>
      </c>
      <c r="BD32" s="41">
        <v>4</v>
      </c>
    </row>
    <row r="33" spans="1:56" ht="21" x14ac:dyDescent="0.25">
      <c r="A33" s="2"/>
      <c r="B33" s="1" t="s">
        <v>6</v>
      </c>
      <c r="C33" s="3">
        <f>+AO104</f>
        <v>168</v>
      </c>
      <c r="D33" s="2"/>
      <c r="E33" s="2"/>
      <c r="F33" s="2"/>
      <c r="G33" s="2"/>
      <c r="H33" s="2"/>
      <c r="I33" s="2"/>
      <c r="J33" s="2"/>
      <c r="K33" s="2"/>
      <c r="L33" s="2"/>
      <c r="M33" s="1" t="s">
        <v>9</v>
      </c>
      <c r="N33" s="3">
        <f>+AO112</f>
        <v>157</v>
      </c>
      <c r="O33" s="2"/>
      <c r="P33" s="2"/>
      <c r="Q33" s="2"/>
      <c r="R33" s="2"/>
      <c r="S33" s="2"/>
      <c r="T33" s="2"/>
      <c r="U33" s="2"/>
      <c r="V33" s="2"/>
      <c r="W33" s="2"/>
      <c r="X33" s="2"/>
      <c r="Y33" s="2"/>
      <c r="Z33" s="2"/>
      <c r="AA33" s="1" t="s">
        <v>647</v>
      </c>
      <c r="AB33" s="3">
        <f>+AO284</f>
        <v>272</v>
      </c>
      <c r="AC33" s="2"/>
      <c r="AD33" s="2"/>
      <c r="AE33" s="2"/>
      <c r="AF33" s="2"/>
      <c r="AG33" s="2"/>
      <c r="AH33" s="2"/>
      <c r="AI33" s="2"/>
      <c r="AJ33" s="2"/>
      <c r="AK33" s="2"/>
      <c r="AL33" s="2"/>
      <c r="AM33" s="41" t="s">
        <v>248</v>
      </c>
      <c r="AN33" s="41">
        <v>15</v>
      </c>
      <c r="AO33" s="41">
        <v>25</v>
      </c>
      <c r="AP33" s="41">
        <v>76</v>
      </c>
      <c r="AQ33" s="41">
        <v>146</v>
      </c>
      <c r="AR33" s="41">
        <v>93</v>
      </c>
      <c r="AS33" s="41">
        <v>39</v>
      </c>
      <c r="AT33" s="41">
        <v>394</v>
      </c>
      <c r="AU33" s="41" t="s">
        <v>248</v>
      </c>
      <c r="AV33" s="41">
        <v>15</v>
      </c>
      <c r="AW33" s="41">
        <v>25</v>
      </c>
      <c r="AX33" s="41">
        <v>76</v>
      </c>
      <c r="AY33" s="41">
        <v>146</v>
      </c>
      <c r="AZ33" s="41">
        <v>93</v>
      </c>
      <c r="BA33" s="41">
        <v>3.78</v>
      </c>
      <c r="BB33" s="41">
        <v>1.05</v>
      </c>
      <c r="BC33" s="41">
        <v>4</v>
      </c>
      <c r="BD33" s="41">
        <v>4</v>
      </c>
    </row>
    <row r="34" spans="1:5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41" t="s">
        <v>249</v>
      </c>
      <c r="AN34" s="41">
        <v>3</v>
      </c>
      <c r="AO34" s="41">
        <v>19</v>
      </c>
      <c r="AP34" s="41">
        <v>44</v>
      </c>
      <c r="AQ34" s="41">
        <v>163</v>
      </c>
      <c r="AR34" s="41">
        <v>160</v>
      </c>
      <c r="AS34" s="41">
        <v>5</v>
      </c>
      <c r="AT34" s="41">
        <v>394</v>
      </c>
      <c r="AU34" s="41" t="s">
        <v>249</v>
      </c>
      <c r="AV34" s="41">
        <v>3</v>
      </c>
      <c r="AW34" s="41">
        <v>19</v>
      </c>
      <c r="AX34" s="41">
        <v>44</v>
      </c>
      <c r="AY34" s="41">
        <v>163</v>
      </c>
      <c r="AZ34" s="41">
        <v>160</v>
      </c>
      <c r="BA34" s="41">
        <v>4.18</v>
      </c>
      <c r="BB34" s="41">
        <v>0.87</v>
      </c>
      <c r="BC34" s="41">
        <v>4</v>
      </c>
      <c r="BD34" s="41">
        <v>4</v>
      </c>
    </row>
    <row r="35" spans="1:5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41" t="s">
        <v>250</v>
      </c>
      <c r="AN35" s="41">
        <v>21</v>
      </c>
      <c r="AO35" s="41">
        <v>38</v>
      </c>
      <c r="AP35" s="41">
        <v>90</v>
      </c>
      <c r="AQ35" s="41">
        <v>142</v>
      </c>
      <c r="AR35" s="41">
        <v>98</v>
      </c>
      <c r="AS35" s="41">
        <v>5</v>
      </c>
      <c r="AT35" s="41">
        <v>394</v>
      </c>
      <c r="AU35" s="41" t="s">
        <v>250</v>
      </c>
      <c r="AV35" s="41">
        <v>21</v>
      </c>
      <c r="AW35" s="41">
        <v>38</v>
      </c>
      <c r="AX35" s="41">
        <v>90</v>
      </c>
      <c r="AY35" s="41">
        <v>142</v>
      </c>
      <c r="AZ35" s="41">
        <v>98</v>
      </c>
      <c r="BA35" s="41">
        <v>3.66</v>
      </c>
      <c r="BB35" s="41">
        <v>1.1200000000000001</v>
      </c>
      <c r="BC35" s="41">
        <v>4</v>
      </c>
      <c r="BD35" s="41">
        <v>4</v>
      </c>
    </row>
    <row r="36" spans="1:56" s="2" customFormat="1" x14ac:dyDescent="0.25">
      <c r="AM36" s="41" t="s">
        <v>251</v>
      </c>
      <c r="AN36" s="41">
        <v>5</v>
      </c>
      <c r="AO36" s="41">
        <v>12</v>
      </c>
      <c r="AP36" s="41">
        <v>63</v>
      </c>
      <c r="AQ36" s="41">
        <v>164</v>
      </c>
      <c r="AR36" s="41">
        <v>143</v>
      </c>
      <c r="AS36" s="41">
        <v>7</v>
      </c>
      <c r="AT36" s="41">
        <v>394</v>
      </c>
      <c r="AU36" s="41" t="s">
        <v>251</v>
      </c>
      <c r="AV36" s="41">
        <v>5</v>
      </c>
      <c r="AW36" s="41">
        <v>12</v>
      </c>
      <c r="AX36" s="41">
        <v>63</v>
      </c>
      <c r="AY36" s="41">
        <v>164</v>
      </c>
      <c r="AZ36" s="41">
        <v>143</v>
      </c>
      <c r="BA36" s="41">
        <v>4.1100000000000003</v>
      </c>
      <c r="BB36" s="41">
        <v>0.87</v>
      </c>
      <c r="BC36" s="41">
        <v>4</v>
      </c>
      <c r="BD36" s="41">
        <v>4</v>
      </c>
    </row>
    <row r="37" spans="1:56" s="2" customFormat="1" x14ac:dyDescent="0.25">
      <c r="AM37" s="41" t="s">
        <v>252</v>
      </c>
      <c r="AN37" s="41">
        <v>14</v>
      </c>
      <c r="AO37" s="41">
        <v>23</v>
      </c>
      <c r="AP37" s="41">
        <v>71</v>
      </c>
      <c r="AQ37" s="41">
        <v>164</v>
      </c>
      <c r="AR37" s="41">
        <v>121</v>
      </c>
      <c r="AS37" s="41">
        <v>1</v>
      </c>
      <c r="AT37" s="41">
        <v>394</v>
      </c>
      <c r="AU37" s="41" t="s">
        <v>252</v>
      </c>
      <c r="AV37" s="41">
        <v>14</v>
      </c>
      <c r="AW37" s="41">
        <v>23</v>
      </c>
      <c r="AX37" s="41">
        <v>71</v>
      </c>
      <c r="AY37" s="41">
        <v>164</v>
      </c>
      <c r="AZ37" s="41">
        <v>121</v>
      </c>
      <c r="BA37" s="41">
        <v>3.9</v>
      </c>
      <c r="BB37" s="41">
        <v>1.02</v>
      </c>
      <c r="BC37" s="41">
        <v>4</v>
      </c>
      <c r="BD37" s="41">
        <v>4</v>
      </c>
    </row>
    <row r="38" spans="1:56" s="2" customFormat="1" x14ac:dyDescent="0.25">
      <c r="AM38" s="41" t="s">
        <v>253</v>
      </c>
      <c r="AN38" s="41">
        <v>8</v>
      </c>
      <c r="AO38" s="41">
        <v>19</v>
      </c>
      <c r="AP38" s="41">
        <v>55</v>
      </c>
      <c r="AQ38" s="41">
        <v>116</v>
      </c>
      <c r="AR38" s="41">
        <v>81</v>
      </c>
      <c r="AS38" s="41">
        <v>115</v>
      </c>
      <c r="AT38" s="41">
        <v>394</v>
      </c>
      <c r="AU38" s="41" t="s">
        <v>253</v>
      </c>
      <c r="AV38" s="41">
        <v>8</v>
      </c>
      <c r="AW38" s="41">
        <v>19</v>
      </c>
      <c r="AX38" s="41">
        <v>55</v>
      </c>
      <c r="AY38" s="41">
        <v>116</v>
      </c>
      <c r="AZ38" s="41">
        <v>81</v>
      </c>
      <c r="BA38" s="41">
        <v>3.87</v>
      </c>
      <c r="BB38" s="41">
        <v>1</v>
      </c>
      <c r="BC38" s="41">
        <v>4</v>
      </c>
      <c r="BD38" s="41">
        <v>4</v>
      </c>
    </row>
    <row r="39" spans="1:56" s="2" customFormat="1" x14ac:dyDescent="0.25">
      <c r="AM39" s="45" t="s">
        <v>254</v>
      </c>
      <c r="AN39" s="45">
        <v>8</v>
      </c>
      <c r="AO39" s="45">
        <v>32</v>
      </c>
      <c r="AP39" s="45">
        <v>76</v>
      </c>
      <c r="AQ39" s="45">
        <v>164</v>
      </c>
      <c r="AR39" s="45">
        <v>112</v>
      </c>
      <c r="AS39" s="45">
        <v>2</v>
      </c>
      <c r="AT39" s="45">
        <v>394</v>
      </c>
      <c r="AU39" s="45" t="s">
        <v>254</v>
      </c>
      <c r="AV39" s="45">
        <v>8</v>
      </c>
      <c r="AW39" s="45">
        <v>32</v>
      </c>
      <c r="AX39" s="45">
        <v>76</v>
      </c>
      <c r="AY39" s="45">
        <v>164</v>
      </c>
      <c r="AZ39" s="45">
        <v>112</v>
      </c>
      <c r="BA39" s="45">
        <v>3.87</v>
      </c>
      <c r="BB39" s="45">
        <v>0.99</v>
      </c>
      <c r="BC39" s="45">
        <v>4</v>
      </c>
      <c r="BD39" s="45">
        <v>4</v>
      </c>
    </row>
    <row r="40" spans="1:56" s="2" customFormat="1" x14ac:dyDescent="0.25">
      <c r="AM40" s="41" t="s">
        <v>255</v>
      </c>
      <c r="AN40" s="41">
        <v>13</v>
      </c>
      <c r="AO40" s="41">
        <v>19</v>
      </c>
      <c r="AP40" s="41">
        <v>64</v>
      </c>
      <c r="AQ40" s="41">
        <v>149</v>
      </c>
      <c r="AR40" s="41">
        <v>132</v>
      </c>
      <c r="AS40" s="41">
        <v>17</v>
      </c>
      <c r="AT40" s="41">
        <v>394</v>
      </c>
      <c r="AU40" s="41" t="s">
        <v>255</v>
      </c>
      <c r="AV40" s="41">
        <v>13</v>
      </c>
      <c r="AW40" s="41">
        <v>19</v>
      </c>
      <c r="AX40" s="41">
        <v>64</v>
      </c>
      <c r="AY40" s="41">
        <v>149</v>
      </c>
      <c r="AZ40" s="41">
        <v>132</v>
      </c>
      <c r="BA40" s="41">
        <v>3.98</v>
      </c>
      <c r="BB40" s="41">
        <v>1.02</v>
      </c>
      <c r="BC40" s="41">
        <v>4</v>
      </c>
      <c r="BD40" s="41">
        <v>4</v>
      </c>
    </row>
    <row r="41" spans="1:56" s="2" customFormat="1" x14ac:dyDescent="0.25">
      <c r="AM41" s="41" t="s">
        <v>256</v>
      </c>
      <c r="AN41" s="41">
        <v>20</v>
      </c>
      <c r="AO41" s="41">
        <v>40</v>
      </c>
      <c r="AP41" s="41">
        <v>106</v>
      </c>
      <c r="AQ41" s="41">
        <v>105</v>
      </c>
      <c r="AR41" s="41">
        <v>104</v>
      </c>
      <c r="AS41" s="41">
        <v>19</v>
      </c>
      <c r="AT41" s="41">
        <v>394</v>
      </c>
      <c r="AU41" s="41" t="s">
        <v>256</v>
      </c>
      <c r="AV41" s="41">
        <v>20</v>
      </c>
      <c r="AW41" s="41">
        <v>40</v>
      </c>
      <c r="AX41" s="41">
        <v>106</v>
      </c>
      <c r="AY41" s="41">
        <v>105</v>
      </c>
      <c r="AZ41" s="41">
        <v>104</v>
      </c>
      <c r="BA41" s="41">
        <v>3.62</v>
      </c>
      <c r="BB41" s="41">
        <v>1.1499999999999999</v>
      </c>
      <c r="BC41" s="41">
        <v>4</v>
      </c>
      <c r="BD41" s="41">
        <v>3</v>
      </c>
    </row>
    <row r="42" spans="1:56" s="2" customFormat="1" x14ac:dyDescent="0.25">
      <c r="AM42" s="41" t="s">
        <v>257</v>
      </c>
      <c r="AN42" s="41">
        <v>24</v>
      </c>
      <c r="AO42" s="41">
        <v>43</v>
      </c>
      <c r="AP42" s="41">
        <v>112</v>
      </c>
      <c r="AQ42" s="41">
        <v>94</v>
      </c>
      <c r="AR42" s="41">
        <v>67</v>
      </c>
      <c r="AS42" s="41">
        <v>54</v>
      </c>
      <c r="AT42" s="41">
        <v>394</v>
      </c>
      <c r="AU42" s="41" t="s">
        <v>257</v>
      </c>
      <c r="AV42" s="41">
        <v>24</v>
      </c>
      <c r="AW42" s="41">
        <v>43</v>
      </c>
      <c r="AX42" s="41">
        <v>112</v>
      </c>
      <c r="AY42" s="41">
        <v>94</v>
      </c>
      <c r="AZ42" s="41">
        <v>67</v>
      </c>
      <c r="BA42" s="41">
        <v>3.4</v>
      </c>
      <c r="BB42" s="41">
        <v>1.1499999999999999</v>
      </c>
      <c r="BC42" s="41">
        <v>3</v>
      </c>
      <c r="BD42" s="41">
        <v>3</v>
      </c>
    </row>
    <row r="43" spans="1:56" s="2" customFormat="1" x14ac:dyDescent="0.25">
      <c r="AM43" s="45" t="s">
        <v>258</v>
      </c>
      <c r="AN43" s="45">
        <v>15</v>
      </c>
      <c r="AO43" s="45">
        <v>22</v>
      </c>
      <c r="AP43" s="45">
        <v>79</v>
      </c>
      <c r="AQ43" s="45">
        <v>98</v>
      </c>
      <c r="AR43" s="45">
        <v>77</v>
      </c>
      <c r="AS43" s="45">
        <v>103</v>
      </c>
      <c r="AT43" s="45">
        <v>394</v>
      </c>
      <c r="AU43" s="45" t="s">
        <v>258</v>
      </c>
      <c r="AV43" s="45">
        <v>15</v>
      </c>
      <c r="AW43" s="45">
        <v>22</v>
      </c>
      <c r="AX43" s="45">
        <v>79</v>
      </c>
      <c r="AY43" s="45">
        <v>98</v>
      </c>
      <c r="AZ43" s="45">
        <v>77</v>
      </c>
      <c r="BA43" s="45">
        <v>3.69</v>
      </c>
      <c r="BB43" s="45">
        <v>1.1000000000000001</v>
      </c>
      <c r="BC43" s="45">
        <v>4</v>
      </c>
      <c r="BD43" s="45">
        <v>4</v>
      </c>
    </row>
    <row r="44" spans="1:56" s="2" customFormat="1" x14ac:dyDescent="0.25">
      <c r="AM44" s="41" t="s">
        <v>259</v>
      </c>
      <c r="AN44" s="41">
        <v>12</v>
      </c>
      <c r="AO44" s="41">
        <v>22</v>
      </c>
      <c r="AP44" s="41">
        <v>102</v>
      </c>
      <c r="AQ44" s="41">
        <v>151</v>
      </c>
      <c r="AR44" s="41">
        <v>66</v>
      </c>
      <c r="AS44" s="41">
        <v>41</v>
      </c>
      <c r="AT44" s="41">
        <v>394</v>
      </c>
      <c r="AU44" s="41" t="s">
        <v>259</v>
      </c>
      <c r="AV44" s="41">
        <v>12</v>
      </c>
      <c r="AW44" s="41">
        <v>22</v>
      </c>
      <c r="AX44" s="41">
        <v>102</v>
      </c>
      <c r="AY44" s="41">
        <v>151</v>
      </c>
      <c r="AZ44" s="41">
        <v>66</v>
      </c>
      <c r="BA44" s="41">
        <v>3.67</v>
      </c>
      <c r="BB44" s="41">
        <v>0.96</v>
      </c>
      <c r="BC44" s="41">
        <v>4</v>
      </c>
      <c r="BD44" s="41">
        <v>4</v>
      </c>
    </row>
    <row r="45" spans="1:56" s="2" customFormat="1" x14ac:dyDescent="0.25">
      <c r="AM45" s="41" t="s">
        <v>260</v>
      </c>
      <c r="AN45" s="41">
        <v>8</v>
      </c>
      <c r="AO45" s="41">
        <v>21</v>
      </c>
      <c r="AP45" s="41">
        <v>65</v>
      </c>
      <c r="AQ45" s="41">
        <v>173</v>
      </c>
      <c r="AR45" s="41">
        <v>106</v>
      </c>
      <c r="AS45" s="41">
        <v>21</v>
      </c>
      <c r="AT45" s="41">
        <v>394</v>
      </c>
      <c r="AU45" s="41" t="s">
        <v>260</v>
      </c>
      <c r="AV45" s="41">
        <v>8</v>
      </c>
      <c r="AW45" s="41">
        <v>21</v>
      </c>
      <c r="AX45" s="41">
        <v>65</v>
      </c>
      <c r="AY45" s="41">
        <v>173</v>
      </c>
      <c r="AZ45" s="41">
        <v>106</v>
      </c>
      <c r="BA45" s="41">
        <v>3.93</v>
      </c>
      <c r="BB45" s="41">
        <v>0.94</v>
      </c>
      <c r="BC45" s="41">
        <v>4</v>
      </c>
      <c r="BD45" s="41">
        <v>4</v>
      </c>
    </row>
    <row r="46" spans="1:56" s="2" customFormat="1" x14ac:dyDescent="0.25">
      <c r="AM46" s="41" t="s">
        <v>261</v>
      </c>
      <c r="AN46" s="41">
        <v>18</v>
      </c>
      <c r="AO46" s="41">
        <v>41</v>
      </c>
      <c r="AP46" s="41">
        <v>82</v>
      </c>
      <c r="AQ46" s="41">
        <v>132</v>
      </c>
      <c r="AR46" s="41">
        <v>78</v>
      </c>
      <c r="AS46" s="41">
        <v>43</v>
      </c>
      <c r="AT46" s="41">
        <v>394</v>
      </c>
      <c r="AU46" s="41" t="s">
        <v>261</v>
      </c>
      <c r="AV46" s="41">
        <v>18</v>
      </c>
      <c r="AW46" s="41">
        <v>41</v>
      </c>
      <c r="AX46" s="41">
        <v>82</v>
      </c>
      <c r="AY46" s="41">
        <v>132</v>
      </c>
      <c r="AZ46" s="41">
        <v>78</v>
      </c>
      <c r="BA46" s="41">
        <v>3.6</v>
      </c>
      <c r="BB46" s="41">
        <v>1.1100000000000001</v>
      </c>
      <c r="BC46" s="41">
        <v>4</v>
      </c>
      <c r="BD46" s="41">
        <v>4</v>
      </c>
    </row>
    <row r="47" spans="1:56" s="2" customFormat="1" x14ac:dyDescent="0.25">
      <c r="AM47" s="41" t="s">
        <v>262</v>
      </c>
      <c r="AN47" s="41">
        <v>9</v>
      </c>
      <c r="AO47" s="41">
        <v>25</v>
      </c>
      <c r="AP47" s="41">
        <v>96</v>
      </c>
      <c r="AQ47" s="41">
        <v>151</v>
      </c>
      <c r="AR47" s="41">
        <v>87</v>
      </c>
      <c r="AS47" s="41">
        <v>26</v>
      </c>
      <c r="AT47" s="41">
        <v>394</v>
      </c>
      <c r="AU47" s="41" t="s">
        <v>262</v>
      </c>
      <c r="AV47" s="41">
        <v>9</v>
      </c>
      <c r="AW47" s="41">
        <v>25</v>
      </c>
      <c r="AX47" s="41">
        <v>96</v>
      </c>
      <c r="AY47" s="41">
        <v>151</v>
      </c>
      <c r="AZ47" s="41">
        <v>87</v>
      </c>
      <c r="BA47" s="41">
        <v>3.77</v>
      </c>
      <c r="BB47" s="41">
        <v>0.97</v>
      </c>
      <c r="BC47" s="41">
        <v>4</v>
      </c>
      <c r="BD47" s="41">
        <v>4</v>
      </c>
    </row>
    <row r="48" spans="1:5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41" t="s">
        <v>263</v>
      </c>
      <c r="AN48" s="41">
        <v>11</v>
      </c>
      <c r="AO48" s="41">
        <v>27</v>
      </c>
      <c r="AP48" s="41">
        <v>99</v>
      </c>
      <c r="AQ48" s="41">
        <v>144</v>
      </c>
      <c r="AR48" s="41">
        <v>77</v>
      </c>
      <c r="AS48" s="41">
        <v>36</v>
      </c>
      <c r="AT48" s="41">
        <v>394</v>
      </c>
      <c r="AU48" s="41" t="s">
        <v>263</v>
      </c>
      <c r="AV48" s="41">
        <v>11</v>
      </c>
      <c r="AW48" s="41">
        <v>27</v>
      </c>
      <c r="AX48" s="41">
        <v>99</v>
      </c>
      <c r="AY48" s="41">
        <v>144</v>
      </c>
      <c r="AZ48" s="41">
        <v>77</v>
      </c>
      <c r="BA48" s="41">
        <v>3.7</v>
      </c>
      <c r="BB48" s="41">
        <v>0.99</v>
      </c>
      <c r="BC48" s="41">
        <v>4</v>
      </c>
      <c r="BD48" s="41">
        <v>4</v>
      </c>
    </row>
    <row r="49" spans="1:5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41" t="s">
        <v>264</v>
      </c>
      <c r="AN49" s="41">
        <v>22</v>
      </c>
      <c r="AO49" s="41">
        <v>28</v>
      </c>
      <c r="AP49" s="41">
        <v>91</v>
      </c>
      <c r="AQ49" s="41">
        <v>77</v>
      </c>
      <c r="AR49" s="41">
        <v>56</v>
      </c>
      <c r="AS49" s="41">
        <v>120</v>
      </c>
      <c r="AT49" s="41">
        <v>394</v>
      </c>
      <c r="AU49" s="41" t="s">
        <v>264</v>
      </c>
      <c r="AV49" s="41">
        <v>22</v>
      </c>
      <c r="AW49" s="41">
        <v>28</v>
      </c>
      <c r="AX49" s="41">
        <v>91</v>
      </c>
      <c r="AY49" s="41">
        <v>77</v>
      </c>
      <c r="AZ49" s="41">
        <v>56</v>
      </c>
      <c r="BA49" s="41">
        <v>3.43</v>
      </c>
      <c r="BB49" s="41">
        <v>1.1599999999999999</v>
      </c>
      <c r="BC49" s="41">
        <v>3</v>
      </c>
      <c r="BD49" s="41">
        <v>3</v>
      </c>
    </row>
    <row r="50" spans="1:5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45" t="s">
        <v>265</v>
      </c>
      <c r="AN50" s="45">
        <v>65</v>
      </c>
      <c r="AO50" s="45">
        <v>83</v>
      </c>
      <c r="AP50" s="45">
        <v>107</v>
      </c>
      <c r="AQ50" s="45">
        <v>91</v>
      </c>
      <c r="AR50" s="45">
        <v>37</v>
      </c>
      <c r="AS50" s="45">
        <v>11</v>
      </c>
      <c r="AT50" s="45">
        <v>394</v>
      </c>
      <c r="AU50" s="45" t="s">
        <v>265</v>
      </c>
      <c r="AV50" s="45">
        <v>65</v>
      </c>
      <c r="AW50" s="45">
        <v>83</v>
      </c>
      <c r="AX50" s="45">
        <v>107</v>
      </c>
      <c r="AY50" s="45">
        <v>91</v>
      </c>
      <c r="AZ50" s="45">
        <v>37</v>
      </c>
      <c r="BA50" s="45">
        <v>2.87</v>
      </c>
      <c r="BB50" s="45">
        <v>1.23</v>
      </c>
      <c r="BC50" s="45">
        <v>3</v>
      </c>
      <c r="BD50" s="45">
        <v>3</v>
      </c>
    </row>
    <row r="51" spans="1:5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41" t="s">
        <v>266</v>
      </c>
      <c r="AN51" s="41">
        <v>12</v>
      </c>
      <c r="AO51" s="41">
        <v>22</v>
      </c>
      <c r="AP51" s="41">
        <v>54</v>
      </c>
      <c r="AQ51" s="41">
        <v>116</v>
      </c>
      <c r="AR51" s="41">
        <v>182</v>
      </c>
      <c r="AS51" s="41">
        <v>8</v>
      </c>
      <c r="AT51" s="41">
        <v>394</v>
      </c>
      <c r="AU51" s="41" t="s">
        <v>266</v>
      </c>
      <c r="AV51" s="41">
        <v>12</v>
      </c>
      <c r="AW51" s="41">
        <v>22</v>
      </c>
      <c r="AX51" s="41">
        <v>54</v>
      </c>
      <c r="AY51" s="41">
        <v>116</v>
      </c>
      <c r="AZ51" s="41">
        <v>182</v>
      </c>
      <c r="BA51" s="41">
        <v>4.12</v>
      </c>
      <c r="BB51" s="41">
        <v>1.05</v>
      </c>
      <c r="BC51" s="41">
        <v>4</v>
      </c>
      <c r="BD51" s="41">
        <v>5</v>
      </c>
    </row>
    <row r="52" spans="1:5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41" t="s">
        <v>267</v>
      </c>
      <c r="AN52" s="41">
        <v>11</v>
      </c>
      <c r="AO52" s="41">
        <v>35</v>
      </c>
      <c r="AP52" s="41">
        <v>75</v>
      </c>
      <c r="AQ52" s="41">
        <v>134</v>
      </c>
      <c r="AR52" s="41">
        <v>105</v>
      </c>
      <c r="AS52" s="41">
        <v>34</v>
      </c>
      <c r="AT52" s="41">
        <v>394</v>
      </c>
      <c r="AU52" s="41" t="s">
        <v>267</v>
      </c>
      <c r="AV52" s="41">
        <v>11</v>
      </c>
      <c r="AW52" s="41">
        <v>35</v>
      </c>
      <c r="AX52" s="41">
        <v>75</v>
      </c>
      <c r="AY52" s="41">
        <v>134</v>
      </c>
      <c r="AZ52" s="41">
        <v>105</v>
      </c>
      <c r="BA52" s="41">
        <v>3.8</v>
      </c>
      <c r="BB52" s="41">
        <v>1.06</v>
      </c>
      <c r="BC52" s="41">
        <v>4</v>
      </c>
      <c r="BD52" s="41">
        <v>4</v>
      </c>
    </row>
    <row r="53" spans="1:56" ht="21" customHeight="1" x14ac:dyDescent="0.25">
      <c r="A53" s="2"/>
      <c r="B53" s="53" t="s">
        <v>10</v>
      </c>
      <c r="C53" s="53"/>
      <c r="D53" s="53"/>
      <c r="E53" s="53"/>
      <c r="F53" s="2"/>
      <c r="G53" s="2"/>
      <c r="H53" s="2"/>
      <c r="I53" s="2"/>
      <c r="J53" s="2"/>
      <c r="K53" s="2"/>
      <c r="L53" s="2"/>
      <c r="M53" s="53" t="s">
        <v>10</v>
      </c>
      <c r="N53" s="53"/>
      <c r="O53" s="53"/>
      <c r="P53" s="53"/>
      <c r="Q53" s="2"/>
      <c r="R53" s="2"/>
      <c r="S53" s="2"/>
      <c r="T53" s="2"/>
      <c r="U53" s="2"/>
      <c r="V53" s="2"/>
      <c r="W53" s="2"/>
      <c r="X53" s="2"/>
      <c r="Y53" s="2"/>
      <c r="Z53" s="2"/>
      <c r="AA53" s="2"/>
      <c r="AB53" s="2"/>
      <c r="AC53" s="2"/>
      <c r="AD53" s="2"/>
      <c r="AE53" s="2"/>
      <c r="AF53" s="2"/>
      <c r="AG53" s="2"/>
      <c r="AH53" s="2"/>
      <c r="AI53" s="2"/>
      <c r="AJ53" s="2"/>
      <c r="AK53" s="2"/>
      <c r="AL53" s="2"/>
      <c r="AM53" s="41" t="s">
        <v>268</v>
      </c>
      <c r="AN53" s="41">
        <v>6</v>
      </c>
      <c r="AO53" s="41">
        <v>14</v>
      </c>
      <c r="AP53" s="41">
        <v>46</v>
      </c>
      <c r="AQ53" s="41">
        <v>132</v>
      </c>
      <c r="AR53" s="41">
        <v>164</v>
      </c>
      <c r="AS53" s="41">
        <v>32</v>
      </c>
      <c r="AT53" s="41">
        <v>394</v>
      </c>
      <c r="AU53" s="41" t="s">
        <v>268</v>
      </c>
      <c r="AV53" s="41">
        <v>6</v>
      </c>
      <c r="AW53" s="41">
        <v>14</v>
      </c>
      <c r="AX53" s="41">
        <v>46</v>
      </c>
      <c r="AY53" s="41">
        <v>132</v>
      </c>
      <c r="AZ53" s="41">
        <v>164</v>
      </c>
      <c r="BA53" s="41">
        <v>4.2</v>
      </c>
      <c r="BB53" s="41">
        <v>0.92</v>
      </c>
      <c r="BC53" s="41">
        <v>4</v>
      </c>
      <c r="BD53" s="41">
        <v>5</v>
      </c>
    </row>
    <row r="54" spans="1:56" ht="21" x14ac:dyDescent="0.25">
      <c r="A54" s="2"/>
      <c r="B54" s="48" t="str">
        <f>+AN120</f>
        <v>Catedrático de Universidad</v>
      </c>
      <c r="C54" s="4"/>
      <c r="D54" s="5"/>
      <c r="E54" s="3">
        <f>+AO120</f>
        <v>52</v>
      </c>
      <c r="F54" s="2"/>
      <c r="G54" s="2"/>
      <c r="H54" s="2"/>
      <c r="I54" s="2"/>
      <c r="J54" s="2"/>
      <c r="K54" s="2"/>
      <c r="L54" s="2"/>
      <c r="M54" s="48" t="str">
        <f>+AN131</f>
        <v>Profesor sustituto interino</v>
      </c>
      <c r="N54" s="4"/>
      <c r="O54" s="5"/>
      <c r="P54" s="3">
        <f>+AO131</f>
        <v>57</v>
      </c>
      <c r="Q54" s="2"/>
      <c r="R54" s="2"/>
      <c r="S54" s="2"/>
      <c r="T54" s="2"/>
      <c r="U54" s="2"/>
      <c r="V54" s="2"/>
      <c r="W54" s="2"/>
      <c r="X54" s="2"/>
      <c r="Y54" s="2"/>
      <c r="Z54" s="2"/>
      <c r="AA54" s="2"/>
      <c r="AB54" s="2"/>
      <c r="AC54" s="2"/>
      <c r="AD54" s="2"/>
      <c r="AE54" s="2"/>
      <c r="AF54" s="2"/>
      <c r="AG54" s="2"/>
      <c r="AH54" s="2"/>
      <c r="AI54" s="2"/>
      <c r="AJ54" s="2"/>
      <c r="AK54" s="2"/>
      <c r="AL54" s="2"/>
      <c r="AM54" s="45" t="s">
        <v>269</v>
      </c>
      <c r="AN54" s="45">
        <v>6</v>
      </c>
      <c r="AO54" s="45">
        <v>28</v>
      </c>
      <c r="AP54" s="45">
        <v>70</v>
      </c>
      <c r="AQ54" s="45">
        <v>118</v>
      </c>
      <c r="AR54" s="45">
        <v>104</v>
      </c>
      <c r="AS54" s="45">
        <v>68</v>
      </c>
      <c r="AT54" s="45">
        <v>394</v>
      </c>
      <c r="AU54" s="45" t="s">
        <v>269</v>
      </c>
      <c r="AV54" s="45">
        <v>6</v>
      </c>
      <c r="AW54" s="45">
        <v>28</v>
      </c>
      <c r="AX54" s="45">
        <v>70</v>
      </c>
      <c r="AY54" s="45">
        <v>118</v>
      </c>
      <c r="AZ54" s="45">
        <v>104</v>
      </c>
      <c r="BA54" s="45">
        <v>3.88</v>
      </c>
      <c r="BB54" s="45">
        <v>1.02</v>
      </c>
      <c r="BC54" s="45">
        <v>4</v>
      </c>
      <c r="BD54" s="45">
        <v>4</v>
      </c>
    </row>
    <row r="55" spans="1:56" ht="21" x14ac:dyDescent="0.25">
      <c r="A55" s="2"/>
      <c r="B55" s="48" t="str">
        <f t="shared" ref="B55:B57" si="0">+AN121</f>
        <v>Catedrático de Escuela Universitaria</v>
      </c>
      <c r="C55" s="4"/>
      <c r="D55" s="5"/>
      <c r="E55" s="3">
        <f t="shared" ref="E55:E57" si="1">+AO121</f>
        <v>3</v>
      </c>
      <c r="F55" s="2"/>
      <c r="G55" s="2"/>
      <c r="H55" s="2"/>
      <c r="I55" s="2"/>
      <c r="J55" s="2"/>
      <c r="K55" s="2"/>
      <c r="L55" s="2"/>
      <c r="M55" s="48" t="str">
        <f t="shared" ref="M55:M61" si="2">+AN132</f>
        <v>Profesor asociado CIS</v>
      </c>
      <c r="N55" s="4"/>
      <c r="O55" s="5"/>
      <c r="P55" s="3">
        <f t="shared" ref="P55:P60" si="3">+AO132</f>
        <v>3</v>
      </c>
      <c r="Q55" s="2"/>
      <c r="R55" s="2"/>
      <c r="S55" s="2"/>
      <c r="T55" s="2"/>
      <c r="U55" s="2"/>
      <c r="V55" s="2"/>
      <c r="W55" s="2"/>
      <c r="X55" s="2"/>
      <c r="Y55" s="2"/>
      <c r="Z55" s="2"/>
      <c r="AA55" s="2"/>
      <c r="AB55" s="2"/>
      <c r="AC55" s="2"/>
      <c r="AD55" s="2"/>
      <c r="AE55" s="2"/>
      <c r="AF55" s="2"/>
      <c r="AG55" s="2"/>
      <c r="AH55" s="2"/>
      <c r="AI55" s="2"/>
      <c r="AJ55" s="2"/>
      <c r="AK55" s="2"/>
      <c r="AL55" s="2"/>
      <c r="AM55" s="41" t="s">
        <v>270</v>
      </c>
      <c r="AN55" s="41">
        <v>6</v>
      </c>
      <c r="AO55" s="41">
        <v>20</v>
      </c>
      <c r="AP55" s="41">
        <v>38</v>
      </c>
      <c r="AQ55" s="41">
        <v>147</v>
      </c>
      <c r="AR55" s="41">
        <v>172</v>
      </c>
      <c r="AS55" s="41">
        <v>11</v>
      </c>
      <c r="AT55" s="41">
        <v>394</v>
      </c>
      <c r="AU55" s="41" t="s">
        <v>270</v>
      </c>
      <c r="AV55" s="41">
        <v>6</v>
      </c>
      <c r="AW55" s="41">
        <v>20</v>
      </c>
      <c r="AX55" s="41">
        <v>38</v>
      </c>
      <c r="AY55" s="41">
        <v>147</v>
      </c>
      <c r="AZ55" s="41">
        <v>172</v>
      </c>
      <c r="BA55" s="41">
        <v>4.2</v>
      </c>
      <c r="BB55" s="41">
        <v>0.93</v>
      </c>
      <c r="BC55" s="41">
        <v>4</v>
      </c>
      <c r="BD55" s="41">
        <v>5</v>
      </c>
    </row>
    <row r="56" spans="1:56" ht="21" x14ac:dyDescent="0.25">
      <c r="A56" s="2"/>
      <c r="B56" s="48" t="str">
        <f t="shared" si="0"/>
        <v>Titular de Universidad</v>
      </c>
      <c r="C56" s="4"/>
      <c r="D56" s="5"/>
      <c r="E56" s="3">
        <f t="shared" si="1"/>
        <v>172</v>
      </c>
      <c r="F56" s="2"/>
      <c r="G56" s="2"/>
      <c r="H56" s="2"/>
      <c r="I56" s="2"/>
      <c r="J56" s="2"/>
      <c r="K56" s="2"/>
      <c r="L56" s="2"/>
      <c r="M56" s="48" t="str">
        <f t="shared" si="2"/>
        <v>Profesor asociado laboral</v>
      </c>
      <c r="N56" s="4"/>
      <c r="O56" s="5"/>
      <c r="P56" s="3">
        <f t="shared" si="3"/>
        <v>16</v>
      </c>
      <c r="Q56" s="2"/>
      <c r="R56" s="2"/>
      <c r="S56" s="2"/>
      <c r="T56" s="2"/>
      <c r="U56" s="2"/>
      <c r="V56" s="2"/>
      <c r="W56" s="2"/>
      <c r="X56" s="2"/>
      <c r="Y56" s="2"/>
      <c r="Z56" s="2"/>
      <c r="AA56" s="2"/>
      <c r="AB56" s="2"/>
      <c r="AC56" s="2"/>
      <c r="AD56" s="2"/>
      <c r="AE56" s="2"/>
      <c r="AF56" s="2"/>
      <c r="AG56" s="2"/>
      <c r="AH56" s="2"/>
      <c r="AI56" s="2"/>
      <c r="AJ56" s="2"/>
      <c r="AK56" s="2"/>
      <c r="AL56" s="2"/>
      <c r="AM56" s="41" t="s">
        <v>271</v>
      </c>
      <c r="AN56" s="41">
        <v>3</v>
      </c>
      <c r="AO56" s="41">
        <v>27</v>
      </c>
      <c r="AP56" s="41">
        <v>65</v>
      </c>
      <c r="AQ56" s="41">
        <v>142</v>
      </c>
      <c r="AR56" s="41">
        <v>135</v>
      </c>
      <c r="AS56" s="41">
        <v>22</v>
      </c>
      <c r="AT56" s="41">
        <v>394</v>
      </c>
      <c r="AU56" s="41" t="s">
        <v>271</v>
      </c>
      <c r="AV56" s="41">
        <v>3</v>
      </c>
      <c r="AW56" s="41">
        <v>27</v>
      </c>
      <c r="AX56" s="41">
        <v>65</v>
      </c>
      <c r="AY56" s="41">
        <v>142</v>
      </c>
      <c r="AZ56" s="41">
        <v>135</v>
      </c>
      <c r="BA56" s="41">
        <v>4.0199999999999996</v>
      </c>
      <c r="BB56" s="41">
        <v>0.95</v>
      </c>
      <c r="BC56" s="41">
        <v>4</v>
      </c>
      <c r="BD56" s="41">
        <v>4</v>
      </c>
    </row>
    <row r="57" spans="1:56" ht="21" x14ac:dyDescent="0.25">
      <c r="A57" s="2"/>
      <c r="B57" s="48" t="str">
        <f t="shared" si="0"/>
        <v>Titular de Escuela Universitaria</v>
      </c>
      <c r="C57" s="4"/>
      <c r="D57" s="5"/>
      <c r="E57" s="3">
        <f t="shared" si="1"/>
        <v>10</v>
      </c>
      <c r="F57" s="2"/>
      <c r="G57" s="2"/>
      <c r="H57" s="2"/>
      <c r="I57" s="2"/>
      <c r="J57" s="2"/>
      <c r="K57" s="2"/>
      <c r="L57" s="2"/>
      <c r="M57" s="48" t="str">
        <f t="shared" si="2"/>
        <v>Profesor ayudante Doctor</v>
      </c>
      <c r="N57" s="4"/>
      <c r="O57" s="5"/>
      <c r="P57" s="3">
        <f t="shared" si="3"/>
        <v>27</v>
      </c>
      <c r="Q57" s="2"/>
      <c r="R57" s="2"/>
      <c r="S57" s="2"/>
      <c r="T57" s="2"/>
      <c r="U57" s="2"/>
      <c r="V57" s="2"/>
      <c r="W57" s="2"/>
      <c r="X57" s="2"/>
      <c r="Y57" s="2"/>
      <c r="Z57" s="2"/>
      <c r="AA57" s="2"/>
      <c r="AB57" s="2"/>
      <c r="AC57" s="2"/>
      <c r="AD57" s="2"/>
      <c r="AE57" s="2"/>
      <c r="AF57" s="2"/>
      <c r="AG57" s="2"/>
      <c r="AH57" s="2"/>
      <c r="AI57" s="2"/>
      <c r="AJ57" s="2"/>
      <c r="AK57" s="2"/>
      <c r="AL57" s="2"/>
      <c r="AM57" s="41" t="s">
        <v>272</v>
      </c>
      <c r="AN57" s="41">
        <v>6</v>
      </c>
      <c r="AO57" s="41">
        <v>19</v>
      </c>
      <c r="AP57" s="41">
        <v>66</v>
      </c>
      <c r="AQ57" s="41">
        <v>146</v>
      </c>
      <c r="AR57" s="41">
        <v>139</v>
      </c>
      <c r="AS57" s="41">
        <v>18</v>
      </c>
      <c r="AT57" s="41">
        <v>394</v>
      </c>
      <c r="AU57" s="41" t="s">
        <v>272</v>
      </c>
      <c r="AV57" s="41">
        <v>6</v>
      </c>
      <c r="AW57" s="41">
        <v>19</v>
      </c>
      <c r="AX57" s="41">
        <v>66</v>
      </c>
      <c r="AY57" s="41">
        <v>146</v>
      </c>
      <c r="AZ57" s="41">
        <v>139</v>
      </c>
      <c r="BA57" s="41">
        <v>4.05</v>
      </c>
      <c r="BB57" s="41">
        <v>0.94</v>
      </c>
      <c r="BC57" s="41">
        <v>4</v>
      </c>
      <c r="BD57" s="41">
        <v>4</v>
      </c>
    </row>
    <row r="58" spans="1:56" ht="21" x14ac:dyDescent="0.25">
      <c r="A58" s="2"/>
      <c r="B58" s="2"/>
      <c r="C58" s="2"/>
      <c r="D58" s="2"/>
      <c r="E58" s="49">
        <f>SUM(E54:E57)</f>
        <v>237</v>
      </c>
      <c r="F58" s="2"/>
      <c r="G58" s="2"/>
      <c r="H58" s="2"/>
      <c r="I58" s="2"/>
      <c r="J58" s="2"/>
      <c r="K58" s="2"/>
      <c r="L58" s="2"/>
      <c r="M58" s="48" t="str">
        <f t="shared" si="2"/>
        <v>Profesor colaborador</v>
      </c>
      <c r="N58" s="4"/>
      <c r="O58" s="5"/>
      <c r="P58" s="3">
        <f t="shared" si="3"/>
        <v>13</v>
      </c>
      <c r="Q58" s="2"/>
      <c r="R58" s="2"/>
      <c r="S58" s="2"/>
      <c r="T58" s="2"/>
      <c r="U58" s="2"/>
      <c r="V58" s="2"/>
      <c r="W58" s="2"/>
      <c r="X58" s="2"/>
      <c r="Y58" s="2"/>
      <c r="Z58" s="2"/>
      <c r="AA58" s="2"/>
      <c r="AB58" s="2"/>
      <c r="AC58" s="2"/>
      <c r="AD58" s="2"/>
      <c r="AE58" s="2"/>
      <c r="AF58" s="2"/>
      <c r="AG58" s="2"/>
      <c r="AH58" s="2"/>
      <c r="AI58" s="2"/>
      <c r="AJ58" s="2"/>
      <c r="AK58" s="2"/>
      <c r="AL58" s="2"/>
      <c r="AM58" s="41" t="s">
        <v>273</v>
      </c>
      <c r="AN58" s="41">
        <v>12</v>
      </c>
      <c r="AO58" s="41">
        <v>17</v>
      </c>
      <c r="AP58" s="41">
        <v>94</v>
      </c>
      <c r="AQ58" s="41">
        <v>142</v>
      </c>
      <c r="AR58" s="41">
        <v>119</v>
      </c>
      <c r="AS58" s="41">
        <v>10</v>
      </c>
      <c r="AT58" s="41">
        <v>394</v>
      </c>
      <c r="AU58" s="41" t="s">
        <v>273</v>
      </c>
      <c r="AV58" s="41">
        <v>12</v>
      </c>
      <c r="AW58" s="41">
        <v>17</v>
      </c>
      <c r="AX58" s="41">
        <v>94</v>
      </c>
      <c r="AY58" s="41">
        <v>142</v>
      </c>
      <c r="AZ58" s="41">
        <v>119</v>
      </c>
      <c r="BA58" s="41">
        <v>3.88</v>
      </c>
      <c r="BB58" s="41">
        <v>1</v>
      </c>
      <c r="BC58" s="41">
        <v>4</v>
      </c>
      <c r="BD58" s="41">
        <v>4</v>
      </c>
    </row>
    <row r="59" spans="1:56" ht="21" x14ac:dyDescent="0.25">
      <c r="A59" s="2"/>
      <c r="B59" s="2"/>
      <c r="C59" s="2"/>
      <c r="D59" s="2"/>
      <c r="E59" s="2"/>
      <c r="F59" s="2"/>
      <c r="G59" s="2"/>
      <c r="H59" s="2"/>
      <c r="I59" s="2"/>
      <c r="J59" s="2"/>
      <c r="K59" s="2"/>
      <c r="L59" s="2"/>
      <c r="M59" s="48" t="str">
        <f t="shared" si="2"/>
        <v>Profesor contratado Doctor</v>
      </c>
      <c r="N59" s="4"/>
      <c r="O59" s="5"/>
      <c r="P59" s="3">
        <f t="shared" si="3"/>
        <v>34</v>
      </c>
      <c r="Q59" s="2"/>
      <c r="R59" s="2"/>
      <c r="S59" s="2"/>
      <c r="T59" s="2"/>
      <c r="U59" s="2"/>
      <c r="V59" s="2"/>
      <c r="W59" s="2"/>
      <c r="X59" s="2"/>
      <c r="Y59" s="2"/>
      <c r="Z59" s="2"/>
      <c r="AA59" s="2"/>
      <c r="AB59" s="2"/>
      <c r="AC59" s="2"/>
      <c r="AD59" s="2"/>
      <c r="AE59" s="2"/>
      <c r="AF59" s="2"/>
      <c r="AG59" s="2"/>
      <c r="AH59" s="2"/>
      <c r="AI59" s="2"/>
      <c r="AJ59" s="2"/>
      <c r="AK59" s="2"/>
      <c r="AL59" s="2"/>
      <c r="AM59" s="41" t="s">
        <v>274</v>
      </c>
      <c r="AN59" s="41">
        <v>12</v>
      </c>
      <c r="AO59" s="41">
        <v>22</v>
      </c>
      <c r="AP59" s="41">
        <v>74</v>
      </c>
      <c r="AQ59" s="41">
        <v>138</v>
      </c>
      <c r="AR59" s="41">
        <v>140</v>
      </c>
      <c r="AS59" s="41">
        <v>8</v>
      </c>
      <c r="AT59" s="41">
        <v>394</v>
      </c>
      <c r="AU59" s="41" t="s">
        <v>274</v>
      </c>
      <c r="AV59" s="41">
        <v>12</v>
      </c>
      <c r="AW59" s="41">
        <v>22</v>
      </c>
      <c r="AX59" s="41">
        <v>74</v>
      </c>
      <c r="AY59" s="41">
        <v>138</v>
      </c>
      <c r="AZ59" s="41">
        <v>140</v>
      </c>
      <c r="BA59" s="41">
        <v>3.96</v>
      </c>
      <c r="BB59" s="41">
        <v>1.03</v>
      </c>
      <c r="BC59" s="41">
        <v>4</v>
      </c>
      <c r="BD59" s="41">
        <v>5</v>
      </c>
    </row>
    <row r="60" spans="1:56" ht="21" x14ac:dyDescent="0.25">
      <c r="A60" s="2"/>
      <c r="B60" s="2"/>
      <c r="C60" s="2"/>
      <c r="D60" s="2"/>
      <c r="E60" s="2"/>
      <c r="F60" s="2"/>
      <c r="G60" s="2"/>
      <c r="H60" s="2"/>
      <c r="I60" s="2"/>
      <c r="J60" s="2"/>
      <c r="K60" s="2"/>
      <c r="L60" s="2"/>
      <c r="M60" s="48" t="str">
        <f t="shared" si="2"/>
        <v>Profesor contratado Doctor temporal</v>
      </c>
      <c r="N60" s="4"/>
      <c r="O60" s="5"/>
      <c r="P60" s="3">
        <f t="shared" si="3"/>
        <v>7</v>
      </c>
      <c r="Q60" s="2"/>
      <c r="R60" s="2"/>
      <c r="S60" s="2"/>
      <c r="T60" s="2"/>
      <c r="U60" s="2"/>
      <c r="V60" s="2"/>
      <c r="W60" s="2"/>
      <c r="X60" s="2"/>
      <c r="Y60" s="2"/>
      <c r="Z60" s="2"/>
      <c r="AA60" s="2"/>
      <c r="AB60" s="2"/>
      <c r="AC60" s="2"/>
      <c r="AD60" s="2"/>
      <c r="AE60" s="2"/>
      <c r="AF60" s="2"/>
      <c r="AG60" s="2"/>
      <c r="AH60" s="2"/>
      <c r="AI60" s="2"/>
      <c r="AJ60" s="2"/>
      <c r="AK60" s="2"/>
      <c r="AL60" s="2"/>
      <c r="AM60" s="45" t="s">
        <v>275</v>
      </c>
      <c r="AN60" s="45">
        <v>12</v>
      </c>
      <c r="AO60" s="45">
        <v>33</v>
      </c>
      <c r="AP60" s="45">
        <v>91</v>
      </c>
      <c r="AQ60" s="45">
        <v>128</v>
      </c>
      <c r="AR60" s="45">
        <v>102</v>
      </c>
      <c r="AS60" s="45">
        <v>28</v>
      </c>
      <c r="AT60" s="45">
        <v>394</v>
      </c>
      <c r="AU60" s="45" t="s">
        <v>275</v>
      </c>
      <c r="AV60" s="45">
        <v>12</v>
      </c>
      <c r="AW60" s="45">
        <v>33</v>
      </c>
      <c r="AX60" s="45">
        <v>91</v>
      </c>
      <c r="AY60" s="45">
        <v>128</v>
      </c>
      <c r="AZ60" s="45">
        <v>102</v>
      </c>
      <c r="BA60" s="45">
        <v>3.75</v>
      </c>
      <c r="BB60" s="45">
        <v>1.06</v>
      </c>
      <c r="BC60" s="45">
        <v>4</v>
      </c>
      <c r="BD60" s="45">
        <v>4</v>
      </c>
    </row>
    <row r="61" spans="1:56" ht="21" x14ac:dyDescent="0.25">
      <c r="A61" s="2"/>
      <c r="B61" s="2"/>
      <c r="C61" s="2"/>
      <c r="D61" s="2"/>
      <c r="E61" s="2"/>
      <c r="F61" s="2"/>
      <c r="G61" s="2"/>
      <c r="H61" s="2"/>
      <c r="I61" s="2"/>
      <c r="J61" s="2"/>
      <c r="K61" s="2"/>
      <c r="L61" s="2"/>
      <c r="M61" s="48" t="str">
        <f t="shared" si="2"/>
        <v>Total</v>
      </c>
      <c r="N61" s="2"/>
      <c r="O61" s="2"/>
      <c r="P61" s="49">
        <f>SUM(P54:P60)</f>
        <v>157</v>
      </c>
      <c r="Q61" s="2"/>
      <c r="R61" s="2"/>
      <c r="S61" s="2"/>
      <c r="T61" s="2"/>
      <c r="U61" s="2"/>
      <c r="V61" s="2"/>
      <c r="W61" s="2"/>
      <c r="X61" s="2"/>
      <c r="Y61" s="2"/>
      <c r="Z61" s="2"/>
      <c r="AA61" s="2"/>
      <c r="AB61" s="2"/>
      <c r="AC61" s="2"/>
      <c r="AD61" s="2"/>
      <c r="AE61" s="2"/>
      <c r="AF61" s="2"/>
      <c r="AG61" s="2"/>
      <c r="AH61" s="2"/>
      <c r="AI61" s="2"/>
      <c r="AJ61" s="2"/>
      <c r="AK61" s="2"/>
      <c r="AL61" s="2"/>
      <c r="AM61" s="41" t="s">
        <v>276</v>
      </c>
      <c r="AN61" s="41">
        <v>32</v>
      </c>
      <c r="AO61" s="41">
        <v>45</v>
      </c>
      <c r="AP61" s="41">
        <v>92</v>
      </c>
      <c r="AQ61" s="41">
        <v>101</v>
      </c>
      <c r="AR61" s="41">
        <v>76</v>
      </c>
      <c r="AS61" s="41">
        <v>48</v>
      </c>
      <c r="AT61" s="41">
        <v>394</v>
      </c>
      <c r="AU61" s="41" t="s">
        <v>276</v>
      </c>
      <c r="AV61" s="41">
        <v>32</v>
      </c>
      <c r="AW61" s="41">
        <v>45</v>
      </c>
      <c r="AX61" s="41">
        <v>92</v>
      </c>
      <c r="AY61" s="41">
        <v>101</v>
      </c>
      <c r="AZ61" s="41">
        <v>76</v>
      </c>
      <c r="BA61" s="41">
        <v>3.42</v>
      </c>
      <c r="BB61" s="41">
        <v>1.23</v>
      </c>
      <c r="BC61" s="41">
        <v>4</v>
      </c>
      <c r="BD61" s="41">
        <v>4</v>
      </c>
    </row>
    <row r="62" spans="1:5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41" t="s">
        <v>277</v>
      </c>
      <c r="AN62" s="41">
        <v>43</v>
      </c>
      <c r="AO62" s="41">
        <v>47</v>
      </c>
      <c r="AP62" s="41">
        <v>64</v>
      </c>
      <c r="AQ62" s="41">
        <v>106</v>
      </c>
      <c r="AR62" s="41">
        <v>101</v>
      </c>
      <c r="AS62" s="41">
        <v>33</v>
      </c>
      <c r="AT62" s="41">
        <v>394</v>
      </c>
      <c r="AU62" s="41" t="s">
        <v>277</v>
      </c>
      <c r="AV62" s="41">
        <v>43</v>
      </c>
      <c r="AW62" s="41">
        <v>47</v>
      </c>
      <c r="AX62" s="41">
        <v>64</v>
      </c>
      <c r="AY62" s="41">
        <v>106</v>
      </c>
      <c r="AZ62" s="41">
        <v>101</v>
      </c>
      <c r="BA62" s="41">
        <v>3.48</v>
      </c>
      <c r="BB62" s="41">
        <v>1.34</v>
      </c>
      <c r="BC62" s="41">
        <v>4</v>
      </c>
      <c r="BD62" s="41">
        <v>4</v>
      </c>
    </row>
    <row r="63" spans="1:5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41" t="s">
        <v>278</v>
      </c>
      <c r="AN63" s="41">
        <v>46</v>
      </c>
      <c r="AO63" s="41">
        <v>46</v>
      </c>
      <c r="AP63" s="41">
        <v>84</v>
      </c>
      <c r="AQ63" s="41">
        <v>101</v>
      </c>
      <c r="AR63" s="41">
        <v>79</v>
      </c>
      <c r="AS63" s="41">
        <v>38</v>
      </c>
      <c r="AT63" s="41">
        <v>394</v>
      </c>
      <c r="AU63" s="41" t="s">
        <v>278</v>
      </c>
      <c r="AV63" s="41">
        <v>46</v>
      </c>
      <c r="AW63" s="41">
        <v>46</v>
      </c>
      <c r="AX63" s="41">
        <v>84</v>
      </c>
      <c r="AY63" s="41">
        <v>101</v>
      </c>
      <c r="AZ63" s="41">
        <v>79</v>
      </c>
      <c r="BA63" s="41">
        <v>3.34</v>
      </c>
      <c r="BB63" s="41">
        <v>1.31</v>
      </c>
      <c r="BC63" s="41">
        <v>4</v>
      </c>
      <c r="BD63" s="41">
        <v>4</v>
      </c>
    </row>
    <row r="64" spans="1:5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41" t="s">
        <v>279</v>
      </c>
      <c r="AN64" s="41">
        <v>24</v>
      </c>
      <c r="AO64" s="41">
        <v>24</v>
      </c>
      <c r="AP64" s="41">
        <v>63</v>
      </c>
      <c r="AQ64" s="41">
        <v>101</v>
      </c>
      <c r="AR64" s="41">
        <v>77</v>
      </c>
      <c r="AS64" s="41">
        <v>105</v>
      </c>
      <c r="AT64" s="41">
        <v>394</v>
      </c>
      <c r="AU64" s="41" t="s">
        <v>279</v>
      </c>
      <c r="AV64" s="41">
        <v>24</v>
      </c>
      <c r="AW64" s="41">
        <v>24</v>
      </c>
      <c r="AX64" s="41">
        <v>63</v>
      </c>
      <c r="AY64" s="41">
        <v>101</v>
      </c>
      <c r="AZ64" s="41">
        <v>77</v>
      </c>
      <c r="BA64" s="41">
        <v>3.63</v>
      </c>
      <c r="BB64" s="41">
        <v>1.2</v>
      </c>
      <c r="BC64" s="41">
        <v>4</v>
      </c>
      <c r="BD64" s="41">
        <v>4</v>
      </c>
    </row>
    <row r="65" spans="1:56" s="2" customFormat="1" ht="37.5" customHeight="1" x14ac:dyDescent="0.25">
      <c r="AM65" s="41" t="s">
        <v>280</v>
      </c>
      <c r="AN65" s="41">
        <v>20</v>
      </c>
      <c r="AO65" s="41">
        <v>17</v>
      </c>
      <c r="AP65" s="41">
        <v>43</v>
      </c>
      <c r="AQ65" s="41">
        <v>101</v>
      </c>
      <c r="AR65" s="41">
        <v>161</v>
      </c>
      <c r="AS65" s="41">
        <v>52</v>
      </c>
      <c r="AT65" s="41">
        <v>394</v>
      </c>
      <c r="AU65" s="41" t="s">
        <v>280</v>
      </c>
      <c r="AV65" s="41">
        <v>20</v>
      </c>
      <c r="AW65" s="41">
        <v>17</v>
      </c>
      <c r="AX65" s="41">
        <v>43</v>
      </c>
      <c r="AY65" s="41">
        <v>101</v>
      </c>
      <c r="AZ65" s="41">
        <v>161</v>
      </c>
      <c r="BA65" s="41">
        <v>4.07</v>
      </c>
      <c r="BB65" s="41">
        <v>1.1499999999999999</v>
      </c>
      <c r="BC65" s="41">
        <v>4</v>
      </c>
      <c r="BD65" s="41">
        <v>5</v>
      </c>
    </row>
    <row r="66" spans="1:56" s="2" customFormat="1" x14ac:dyDescent="0.25">
      <c r="AM66" s="45" t="s">
        <v>281</v>
      </c>
      <c r="AN66" s="45">
        <v>16</v>
      </c>
      <c r="AO66" s="45">
        <v>8</v>
      </c>
      <c r="AP66" s="45">
        <v>41</v>
      </c>
      <c r="AQ66" s="45">
        <v>79</v>
      </c>
      <c r="AR66" s="45">
        <v>159</v>
      </c>
      <c r="AS66" s="45">
        <v>91</v>
      </c>
      <c r="AT66" s="45">
        <v>394</v>
      </c>
      <c r="AU66" s="45" t="s">
        <v>281</v>
      </c>
      <c r="AV66" s="45">
        <v>16</v>
      </c>
      <c r="AW66" s="45">
        <v>8</v>
      </c>
      <c r="AX66" s="45">
        <v>41</v>
      </c>
      <c r="AY66" s="45">
        <v>79</v>
      </c>
      <c r="AZ66" s="45">
        <v>159</v>
      </c>
      <c r="BA66" s="45">
        <v>4.18</v>
      </c>
      <c r="BB66" s="45">
        <v>1.1000000000000001</v>
      </c>
      <c r="BC66" s="45">
        <v>5</v>
      </c>
      <c r="BD66" s="45">
        <v>5</v>
      </c>
    </row>
    <row r="67" spans="1:56" s="2" customFormat="1" x14ac:dyDescent="0.25">
      <c r="AM67" s="41" t="s">
        <v>282</v>
      </c>
      <c r="AN67" s="41">
        <v>57</v>
      </c>
      <c r="AO67" s="41">
        <v>71</v>
      </c>
      <c r="AP67" s="41">
        <v>98</v>
      </c>
      <c r="AQ67" s="41">
        <v>120</v>
      </c>
      <c r="AR67" s="41">
        <v>38</v>
      </c>
      <c r="AS67" s="41">
        <v>10</v>
      </c>
      <c r="AT67" s="41">
        <v>394</v>
      </c>
      <c r="AU67" s="41" t="s">
        <v>282</v>
      </c>
      <c r="AV67" s="41">
        <v>57</v>
      </c>
      <c r="AW67" s="41">
        <v>71</v>
      </c>
      <c r="AX67" s="41">
        <v>98</v>
      </c>
      <c r="AY67" s="41">
        <v>120</v>
      </c>
      <c r="AZ67" s="41">
        <v>38</v>
      </c>
      <c r="BA67" s="41">
        <v>3.03</v>
      </c>
      <c r="BB67" s="41">
        <v>1.22</v>
      </c>
      <c r="BC67" s="41">
        <v>3</v>
      </c>
      <c r="BD67" s="41">
        <v>4</v>
      </c>
    </row>
    <row r="68" spans="1:56" s="2" customFormat="1" x14ac:dyDescent="0.25">
      <c r="AM68" s="41" t="s">
        <v>283</v>
      </c>
      <c r="AN68" s="41">
        <v>75</v>
      </c>
      <c r="AO68" s="41">
        <v>78</v>
      </c>
      <c r="AP68" s="41">
        <v>96</v>
      </c>
      <c r="AQ68" s="41">
        <v>89</v>
      </c>
      <c r="AR68" s="41">
        <v>32</v>
      </c>
      <c r="AS68" s="41">
        <v>24</v>
      </c>
      <c r="AT68" s="41">
        <v>394</v>
      </c>
      <c r="AU68" s="41" t="s">
        <v>283</v>
      </c>
      <c r="AV68" s="41">
        <v>75</v>
      </c>
      <c r="AW68" s="41">
        <v>78</v>
      </c>
      <c r="AX68" s="41">
        <v>96</v>
      </c>
      <c r="AY68" s="41">
        <v>89</v>
      </c>
      <c r="AZ68" s="41">
        <v>32</v>
      </c>
      <c r="BA68" s="41">
        <v>2.8</v>
      </c>
      <c r="BB68" s="41">
        <v>1.25</v>
      </c>
      <c r="BC68" s="41">
        <v>3</v>
      </c>
      <c r="BD68" s="41">
        <v>3</v>
      </c>
    </row>
    <row r="69" spans="1:56" s="2" customFormat="1" x14ac:dyDescent="0.25">
      <c r="AM69" s="41" t="s">
        <v>284</v>
      </c>
      <c r="AN69" s="41">
        <v>72</v>
      </c>
      <c r="AO69" s="41">
        <v>67</v>
      </c>
      <c r="AP69" s="41">
        <v>97</v>
      </c>
      <c r="AQ69" s="41">
        <v>66</v>
      </c>
      <c r="AR69" s="41">
        <v>33</v>
      </c>
      <c r="AS69" s="41">
        <v>59</v>
      </c>
      <c r="AT69" s="41">
        <v>394</v>
      </c>
      <c r="AU69" s="41" t="s">
        <v>284</v>
      </c>
      <c r="AV69" s="41">
        <v>72</v>
      </c>
      <c r="AW69" s="41">
        <v>67</v>
      </c>
      <c r="AX69" s="41">
        <v>97</v>
      </c>
      <c r="AY69" s="41">
        <v>66</v>
      </c>
      <c r="AZ69" s="41">
        <v>33</v>
      </c>
      <c r="BA69" s="41">
        <v>2.76</v>
      </c>
      <c r="BB69" s="41">
        <v>1.26</v>
      </c>
      <c r="BC69" s="41">
        <v>3</v>
      </c>
      <c r="BD69" s="41">
        <v>3</v>
      </c>
    </row>
    <row r="70" spans="1:5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41" t="s">
        <v>285</v>
      </c>
      <c r="AN70" s="41">
        <v>28</v>
      </c>
      <c r="AO70" s="41">
        <v>45</v>
      </c>
      <c r="AP70" s="41">
        <v>66</v>
      </c>
      <c r="AQ70" s="41">
        <v>103</v>
      </c>
      <c r="AR70" s="41">
        <v>65</v>
      </c>
      <c r="AS70" s="41">
        <v>87</v>
      </c>
      <c r="AT70" s="41">
        <v>394</v>
      </c>
      <c r="AU70" s="41" t="s">
        <v>285</v>
      </c>
      <c r="AV70" s="41">
        <v>28</v>
      </c>
      <c r="AW70" s="41">
        <v>45</v>
      </c>
      <c r="AX70" s="41">
        <v>66</v>
      </c>
      <c r="AY70" s="41">
        <v>103</v>
      </c>
      <c r="AZ70" s="41">
        <v>65</v>
      </c>
      <c r="BA70" s="41">
        <v>3.43</v>
      </c>
      <c r="BB70" s="41">
        <v>1.23</v>
      </c>
      <c r="BC70" s="41">
        <v>4</v>
      </c>
      <c r="BD70" s="41">
        <v>4</v>
      </c>
    </row>
    <row r="71" spans="1:5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41" t="s">
        <v>286</v>
      </c>
      <c r="AN71" s="41">
        <v>16</v>
      </c>
      <c r="AO71" s="41">
        <v>20</v>
      </c>
      <c r="AP71" s="41">
        <v>61</v>
      </c>
      <c r="AQ71" s="41">
        <v>132</v>
      </c>
      <c r="AR71" s="41">
        <v>114</v>
      </c>
      <c r="AS71" s="41">
        <v>51</v>
      </c>
      <c r="AT71" s="41">
        <v>394</v>
      </c>
      <c r="AU71" s="41" t="s">
        <v>286</v>
      </c>
      <c r="AV71" s="41">
        <v>16</v>
      </c>
      <c r="AW71" s="41">
        <v>20</v>
      </c>
      <c r="AX71" s="41">
        <v>61</v>
      </c>
      <c r="AY71" s="41">
        <v>132</v>
      </c>
      <c r="AZ71" s="41">
        <v>114</v>
      </c>
      <c r="BA71" s="41">
        <v>3.9</v>
      </c>
      <c r="BB71" s="41">
        <v>1.08</v>
      </c>
      <c r="BC71" s="41">
        <v>4</v>
      </c>
      <c r="BD71" s="41">
        <v>4</v>
      </c>
    </row>
    <row r="72" spans="1:5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45" t="s">
        <v>287</v>
      </c>
      <c r="AN72" s="45">
        <v>18</v>
      </c>
      <c r="AO72" s="45">
        <v>29</v>
      </c>
      <c r="AP72" s="45">
        <v>65</v>
      </c>
      <c r="AQ72" s="45">
        <v>85</v>
      </c>
      <c r="AR72" s="45">
        <v>62</v>
      </c>
      <c r="AS72" s="45">
        <v>135</v>
      </c>
      <c r="AT72" s="45">
        <v>394</v>
      </c>
      <c r="AU72" s="45" t="s">
        <v>287</v>
      </c>
      <c r="AV72" s="45">
        <v>18</v>
      </c>
      <c r="AW72" s="45">
        <v>29</v>
      </c>
      <c r="AX72" s="45">
        <v>65</v>
      </c>
      <c r="AY72" s="45">
        <v>85</v>
      </c>
      <c r="AZ72" s="45">
        <v>62</v>
      </c>
      <c r="BA72" s="45">
        <v>3.56</v>
      </c>
      <c r="BB72" s="45">
        <v>1.17</v>
      </c>
      <c r="BC72" s="45">
        <v>4</v>
      </c>
      <c r="BD72" s="45">
        <v>4</v>
      </c>
    </row>
    <row r="73" spans="1:5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41" t="s">
        <v>288</v>
      </c>
      <c r="AN73" s="41">
        <v>3</v>
      </c>
      <c r="AO73" s="41">
        <v>30</v>
      </c>
      <c r="AP73" s="41">
        <v>79</v>
      </c>
      <c r="AQ73" s="41">
        <v>208</v>
      </c>
      <c r="AR73" s="41">
        <v>71</v>
      </c>
      <c r="AS73" s="41">
        <v>3</v>
      </c>
      <c r="AT73" s="41">
        <v>394</v>
      </c>
      <c r="AU73" s="41" t="s">
        <v>288</v>
      </c>
      <c r="AV73" s="41">
        <v>3</v>
      </c>
      <c r="AW73" s="41">
        <v>30</v>
      </c>
      <c r="AX73" s="41">
        <v>79</v>
      </c>
      <c r="AY73" s="41">
        <v>208</v>
      </c>
      <c r="AZ73" s="41">
        <v>71</v>
      </c>
      <c r="BA73" s="41">
        <v>3.8</v>
      </c>
      <c r="BB73" s="41">
        <v>0.85</v>
      </c>
      <c r="BC73" s="41">
        <v>4</v>
      </c>
      <c r="BD73" s="41">
        <v>4</v>
      </c>
    </row>
    <row r="74" spans="1:56" ht="21" customHeight="1" x14ac:dyDescent="0.25">
      <c r="A74" s="2"/>
      <c r="B74" s="53" t="s">
        <v>59</v>
      </c>
      <c r="C74" s="53"/>
      <c r="D74" s="53"/>
      <c r="E74" s="53"/>
      <c r="F74" s="53"/>
      <c r="G74" s="53"/>
      <c r="H74" s="53"/>
      <c r="I74" s="53"/>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41" t="s">
        <v>289</v>
      </c>
      <c r="AN74" s="41">
        <v>17</v>
      </c>
      <c r="AO74" s="41">
        <v>37</v>
      </c>
      <c r="AP74" s="41">
        <v>85</v>
      </c>
      <c r="AQ74" s="41">
        <v>166</v>
      </c>
      <c r="AR74" s="41">
        <v>85</v>
      </c>
      <c r="AS74" s="41">
        <v>4</v>
      </c>
      <c r="AT74" s="41">
        <v>394</v>
      </c>
      <c r="AU74" s="41" t="s">
        <v>289</v>
      </c>
      <c r="AV74" s="41">
        <v>17</v>
      </c>
      <c r="AW74" s="41">
        <v>37</v>
      </c>
      <c r="AX74" s="41">
        <v>85</v>
      </c>
      <c r="AY74" s="41">
        <v>166</v>
      </c>
      <c r="AZ74" s="41">
        <v>85</v>
      </c>
      <c r="BA74" s="41">
        <v>3.68</v>
      </c>
      <c r="BB74" s="41">
        <v>1.05</v>
      </c>
      <c r="BC74" s="41">
        <v>4</v>
      </c>
      <c r="BD74" s="41">
        <v>4</v>
      </c>
    </row>
    <row r="75" spans="1:56" ht="21" x14ac:dyDescent="0.25">
      <c r="A75" s="2"/>
      <c r="B75" s="6" t="str">
        <f>+AN158</f>
        <v>Antropología, Geografía e Historia</v>
      </c>
      <c r="C75" s="4"/>
      <c r="D75" s="5"/>
      <c r="E75" s="3">
        <f>+AO158</f>
        <v>9</v>
      </c>
      <c r="F75" s="6" t="str">
        <f>+AN176</f>
        <v>Geología</v>
      </c>
      <c r="G75" s="4"/>
      <c r="H75" s="5"/>
      <c r="I75" s="3">
        <f>+AO176</f>
        <v>12</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41" t="s">
        <v>290</v>
      </c>
      <c r="AN75" s="41">
        <v>5</v>
      </c>
      <c r="AO75" s="41">
        <v>10</v>
      </c>
      <c r="AP75" s="41">
        <v>26</v>
      </c>
      <c r="AQ75" s="41">
        <v>128</v>
      </c>
      <c r="AR75" s="41">
        <v>224</v>
      </c>
      <c r="AS75" s="41">
        <v>1</v>
      </c>
      <c r="AT75" s="41">
        <v>394</v>
      </c>
      <c r="AU75" s="41" t="s">
        <v>290</v>
      </c>
      <c r="AV75" s="41">
        <v>5</v>
      </c>
      <c r="AW75" s="41">
        <v>10</v>
      </c>
      <c r="AX75" s="41">
        <v>26</v>
      </c>
      <c r="AY75" s="41">
        <v>128</v>
      </c>
      <c r="AZ75" s="41">
        <v>224</v>
      </c>
      <c r="BA75" s="41">
        <v>4.41</v>
      </c>
      <c r="BB75" s="41">
        <v>0.83</v>
      </c>
      <c r="BC75" s="41">
        <v>5</v>
      </c>
      <c r="BD75" s="41">
        <v>5</v>
      </c>
    </row>
    <row r="76" spans="1:56" ht="21" x14ac:dyDescent="0.25">
      <c r="A76" s="2"/>
      <c r="B76" s="6" t="str">
        <f t="shared" ref="B76:B92" si="4">+AN159</f>
        <v>Biología Animal, Biología Vegetal y Ecología</v>
      </c>
      <c r="C76" s="4"/>
      <c r="D76" s="5"/>
      <c r="E76" s="3">
        <f t="shared" ref="E76:E92" si="5">+AO159</f>
        <v>11</v>
      </c>
      <c r="F76" s="6" t="str">
        <f t="shared" ref="F76:F91" si="6">+AN177</f>
        <v>Informática</v>
      </c>
      <c r="G76" s="4"/>
      <c r="H76" s="5"/>
      <c r="I76" s="3">
        <f t="shared" ref="I76:I91" si="7">+AO177</f>
        <v>16</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41" t="s">
        <v>291</v>
      </c>
      <c r="AN76" s="41">
        <v>7</v>
      </c>
      <c r="AO76" s="41">
        <v>7</v>
      </c>
      <c r="AP76" s="41">
        <v>32</v>
      </c>
      <c r="AQ76" s="41">
        <v>116</v>
      </c>
      <c r="AR76" s="41">
        <v>231</v>
      </c>
      <c r="AS76" s="41">
        <v>1</v>
      </c>
      <c r="AT76" s="41">
        <v>394</v>
      </c>
      <c r="AU76" s="41" t="s">
        <v>291</v>
      </c>
      <c r="AV76" s="41">
        <v>7</v>
      </c>
      <c r="AW76" s="41">
        <v>7</v>
      </c>
      <c r="AX76" s="41">
        <v>32</v>
      </c>
      <c r="AY76" s="41">
        <v>116</v>
      </c>
      <c r="AZ76" s="41">
        <v>231</v>
      </c>
      <c r="BA76" s="41">
        <v>4.42</v>
      </c>
      <c r="BB76" s="41">
        <v>0.85</v>
      </c>
      <c r="BC76" s="41">
        <v>5</v>
      </c>
      <c r="BD76" s="41">
        <v>5</v>
      </c>
    </row>
    <row r="77" spans="1:56" ht="21" x14ac:dyDescent="0.25">
      <c r="A77" s="2"/>
      <c r="B77" s="6" t="str">
        <f t="shared" si="4"/>
        <v>Biología Experimental</v>
      </c>
      <c r="C77" s="4"/>
      <c r="D77" s="5"/>
      <c r="E77" s="3">
        <f t="shared" si="5"/>
        <v>14</v>
      </c>
      <c r="F77" s="6" t="str">
        <f t="shared" si="6"/>
        <v>Ingeniería Cartográfica, Geodésica y Fotogrametría</v>
      </c>
      <c r="G77" s="4"/>
      <c r="H77" s="5"/>
      <c r="I77" s="3">
        <f t="shared" si="7"/>
        <v>11</v>
      </c>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41" t="s">
        <v>292</v>
      </c>
      <c r="AN77" s="41">
        <v>21</v>
      </c>
      <c r="AO77" s="41">
        <v>39</v>
      </c>
      <c r="AP77" s="41">
        <v>75</v>
      </c>
      <c r="AQ77" s="41">
        <v>117</v>
      </c>
      <c r="AR77" s="41">
        <v>119</v>
      </c>
      <c r="AS77" s="41">
        <v>23</v>
      </c>
      <c r="AT77" s="41">
        <v>394</v>
      </c>
      <c r="AU77" s="41" t="s">
        <v>292</v>
      </c>
      <c r="AV77" s="41">
        <v>21</v>
      </c>
      <c r="AW77" s="41">
        <v>39</v>
      </c>
      <c r="AX77" s="41">
        <v>75</v>
      </c>
      <c r="AY77" s="41">
        <v>117</v>
      </c>
      <c r="AZ77" s="41">
        <v>119</v>
      </c>
      <c r="BA77" s="41">
        <v>3.74</v>
      </c>
      <c r="BB77" s="41">
        <v>1.18</v>
      </c>
      <c r="BC77" s="41">
        <v>4</v>
      </c>
      <c r="BD77" s="41">
        <v>5</v>
      </c>
    </row>
    <row r="78" spans="1:56" ht="21" x14ac:dyDescent="0.25">
      <c r="A78" s="2"/>
      <c r="B78" s="6" t="str">
        <f t="shared" si="4"/>
        <v>Ciencias de la Salud</v>
      </c>
      <c r="C78" s="4"/>
      <c r="D78" s="5"/>
      <c r="E78" s="3">
        <f t="shared" si="5"/>
        <v>25</v>
      </c>
      <c r="F78" s="6" t="str">
        <f t="shared" si="6"/>
        <v>Ingeniería de Telecomunicación</v>
      </c>
      <c r="G78" s="4"/>
      <c r="H78" s="5"/>
      <c r="I78" s="3">
        <f t="shared" si="7"/>
        <v>11</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45" t="s">
        <v>293</v>
      </c>
      <c r="AN78" s="45">
        <v>7</v>
      </c>
      <c r="AO78" s="45">
        <v>14</v>
      </c>
      <c r="AP78" s="45">
        <v>46</v>
      </c>
      <c r="AQ78" s="45">
        <v>91</v>
      </c>
      <c r="AR78" s="45">
        <v>206</v>
      </c>
      <c r="AS78" s="45">
        <v>30</v>
      </c>
      <c r="AT78" s="45">
        <v>394</v>
      </c>
      <c r="AU78" s="45" t="s">
        <v>293</v>
      </c>
      <c r="AV78" s="45">
        <v>7</v>
      </c>
      <c r="AW78" s="45">
        <v>14</v>
      </c>
      <c r="AX78" s="45">
        <v>46</v>
      </c>
      <c r="AY78" s="45">
        <v>91</v>
      </c>
      <c r="AZ78" s="45">
        <v>206</v>
      </c>
      <c r="BA78" s="45">
        <v>4.3</v>
      </c>
      <c r="BB78" s="45">
        <v>0.96</v>
      </c>
      <c r="BC78" s="45">
        <v>5</v>
      </c>
      <c r="BD78" s="45">
        <v>5</v>
      </c>
    </row>
    <row r="79" spans="1:56" ht="21" x14ac:dyDescent="0.25">
      <c r="A79" s="2"/>
      <c r="B79" s="6" t="str">
        <f t="shared" si="4"/>
        <v>Derecho Civil, Derecho Financiero y Tributario</v>
      </c>
      <c r="C79" s="4"/>
      <c r="D79" s="5"/>
      <c r="E79" s="3">
        <f t="shared" si="5"/>
        <v>7</v>
      </c>
      <c r="F79" s="6" t="str">
        <f t="shared" si="6"/>
        <v>Ingeniería Eléctrica</v>
      </c>
      <c r="G79" s="4"/>
      <c r="H79" s="5"/>
      <c r="I79" s="3">
        <f t="shared" si="7"/>
        <v>8</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41" t="s">
        <v>294</v>
      </c>
      <c r="AN79" s="41">
        <v>18</v>
      </c>
      <c r="AO79" s="41">
        <v>36</v>
      </c>
      <c r="AP79" s="41">
        <v>70</v>
      </c>
      <c r="AQ79" s="41">
        <v>114</v>
      </c>
      <c r="AR79" s="41">
        <v>114</v>
      </c>
      <c r="AS79" s="41">
        <v>42</v>
      </c>
      <c r="AT79" s="41">
        <v>394</v>
      </c>
      <c r="AU79" s="41" t="s">
        <v>294</v>
      </c>
      <c r="AV79" s="41">
        <v>18</v>
      </c>
      <c r="AW79" s="41">
        <v>36</v>
      </c>
      <c r="AX79" s="41">
        <v>70</v>
      </c>
      <c r="AY79" s="41">
        <v>114</v>
      </c>
      <c r="AZ79" s="41">
        <v>114</v>
      </c>
      <c r="BA79" s="41">
        <v>3.77</v>
      </c>
      <c r="BB79" s="41">
        <v>1.1599999999999999</v>
      </c>
      <c r="BC79" s="41">
        <v>4</v>
      </c>
      <c r="BD79" s="41">
        <v>4</v>
      </c>
    </row>
    <row r="80" spans="1:56" ht="21" x14ac:dyDescent="0.25">
      <c r="A80" s="2"/>
      <c r="B80" s="6" t="str">
        <f t="shared" si="4"/>
        <v>Derecho Penal, Filosofía del Derecho, Filosofía Moral y Filosofía</v>
      </c>
      <c r="C80" s="4"/>
      <c r="D80" s="5"/>
      <c r="E80" s="3">
        <f t="shared" si="5"/>
        <v>6</v>
      </c>
      <c r="F80" s="6" t="str">
        <f t="shared" si="6"/>
        <v>Ingeniería Electrónica y Automática</v>
      </c>
      <c r="G80" s="4"/>
      <c r="H80" s="5"/>
      <c r="I80" s="3">
        <f t="shared" si="7"/>
        <v>9</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41" t="s">
        <v>295</v>
      </c>
      <c r="AN80" s="41">
        <v>17</v>
      </c>
      <c r="AO80" s="41">
        <v>37</v>
      </c>
      <c r="AP80" s="41">
        <v>90</v>
      </c>
      <c r="AQ80" s="41">
        <v>109</v>
      </c>
      <c r="AR80" s="41">
        <v>112</v>
      </c>
      <c r="AS80" s="41">
        <v>29</v>
      </c>
      <c r="AT80" s="41">
        <v>394</v>
      </c>
      <c r="AU80" s="41" t="s">
        <v>295</v>
      </c>
      <c r="AV80" s="41">
        <v>17</v>
      </c>
      <c r="AW80" s="41">
        <v>37</v>
      </c>
      <c r="AX80" s="41">
        <v>90</v>
      </c>
      <c r="AY80" s="41">
        <v>109</v>
      </c>
      <c r="AZ80" s="41">
        <v>112</v>
      </c>
      <c r="BA80" s="41">
        <v>3.72</v>
      </c>
      <c r="BB80" s="41">
        <v>1.1399999999999999</v>
      </c>
      <c r="BC80" s="41">
        <v>4</v>
      </c>
      <c r="BD80" s="41">
        <v>5</v>
      </c>
    </row>
    <row r="81" spans="1:56" ht="21" x14ac:dyDescent="0.25">
      <c r="A81" s="2"/>
      <c r="B81" s="6" t="str">
        <f t="shared" si="4"/>
        <v>Derecho Público</v>
      </c>
      <c r="C81" s="4"/>
      <c r="D81" s="5"/>
      <c r="E81" s="3">
        <f t="shared" si="5"/>
        <v>3</v>
      </c>
      <c r="F81" s="6" t="str">
        <f t="shared" si="6"/>
        <v>Ingeniería Gráfica, Diseño y Proyectos</v>
      </c>
      <c r="G81" s="4"/>
      <c r="H81" s="5"/>
      <c r="I81" s="3">
        <f t="shared" si="7"/>
        <v>6</v>
      </c>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41" t="s">
        <v>296</v>
      </c>
      <c r="AN81" s="41">
        <v>14</v>
      </c>
      <c r="AO81" s="41">
        <v>20</v>
      </c>
      <c r="AP81" s="41">
        <v>49</v>
      </c>
      <c r="AQ81" s="41">
        <v>110</v>
      </c>
      <c r="AR81" s="41">
        <v>193</v>
      </c>
      <c r="AS81" s="41">
        <v>8</v>
      </c>
      <c r="AT81" s="41">
        <v>394</v>
      </c>
      <c r="AU81" s="41" t="s">
        <v>296</v>
      </c>
      <c r="AV81" s="41">
        <v>14</v>
      </c>
      <c r="AW81" s="41">
        <v>20</v>
      </c>
      <c r="AX81" s="41">
        <v>49</v>
      </c>
      <c r="AY81" s="41">
        <v>110</v>
      </c>
      <c r="AZ81" s="41">
        <v>193</v>
      </c>
      <c r="BA81" s="41">
        <v>4.16</v>
      </c>
      <c r="BB81" s="41">
        <v>1.07</v>
      </c>
      <c r="BC81" s="41">
        <v>5</v>
      </c>
      <c r="BD81" s="41">
        <v>5</v>
      </c>
    </row>
    <row r="82" spans="1:56" ht="21" x14ac:dyDescent="0.25">
      <c r="A82" s="2"/>
      <c r="B82" s="6" t="str">
        <f t="shared" si="4"/>
        <v>Derecho Público y Común Europeo</v>
      </c>
      <c r="C82" s="4"/>
      <c r="D82" s="5"/>
      <c r="E82" s="3">
        <f t="shared" si="5"/>
        <v>4</v>
      </c>
      <c r="F82" s="6" t="str">
        <f t="shared" si="6"/>
        <v>Ingeniería Mecánica y Minera</v>
      </c>
      <c r="G82" s="4"/>
      <c r="H82" s="5"/>
      <c r="I82" s="3">
        <f t="shared" si="7"/>
        <v>11</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41" t="s">
        <v>297</v>
      </c>
      <c r="AN82" s="41">
        <v>16</v>
      </c>
      <c r="AO82" s="41">
        <v>36</v>
      </c>
      <c r="AP82" s="41">
        <v>82</v>
      </c>
      <c r="AQ82" s="41">
        <v>114</v>
      </c>
      <c r="AR82" s="41">
        <v>93</v>
      </c>
      <c r="AS82" s="41">
        <v>53</v>
      </c>
      <c r="AT82" s="41">
        <v>394</v>
      </c>
      <c r="AU82" s="41" t="s">
        <v>297</v>
      </c>
      <c r="AV82" s="41">
        <v>16</v>
      </c>
      <c r="AW82" s="41">
        <v>36</v>
      </c>
      <c r="AX82" s="41">
        <v>82</v>
      </c>
      <c r="AY82" s="41">
        <v>114</v>
      </c>
      <c r="AZ82" s="41">
        <v>93</v>
      </c>
      <c r="BA82" s="41">
        <v>3.68</v>
      </c>
      <c r="BB82" s="41">
        <v>1.1200000000000001</v>
      </c>
      <c r="BC82" s="41">
        <v>4</v>
      </c>
      <c r="BD82" s="41">
        <v>4</v>
      </c>
    </row>
    <row r="83" spans="1:56" ht="21" x14ac:dyDescent="0.25">
      <c r="A83" s="2"/>
      <c r="B83" s="6" t="str">
        <f t="shared" si="4"/>
        <v>Derecho Público y Derecho Privado Especial</v>
      </c>
      <c r="C83" s="4"/>
      <c r="D83" s="5"/>
      <c r="E83" s="3">
        <f t="shared" si="5"/>
        <v>10</v>
      </c>
      <c r="F83" s="6" t="str">
        <f t="shared" si="6"/>
        <v>Ingeniería Química, Ambiental y de los Materiales</v>
      </c>
      <c r="G83" s="4"/>
      <c r="H83" s="5"/>
      <c r="I83" s="3">
        <f t="shared" si="7"/>
        <v>11</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41" t="s">
        <v>298</v>
      </c>
      <c r="AN83" s="41">
        <v>18</v>
      </c>
      <c r="AO83" s="41">
        <v>42</v>
      </c>
      <c r="AP83" s="41">
        <v>82</v>
      </c>
      <c r="AQ83" s="41">
        <v>111</v>
      </c>
      <c r="AR83" s="41">
        <v>93</v>
      </c>
      <c r="AS83" s="41">
        <v>48</v>
      </c>
      <c r="AT83" s="41">
        <v>394</v>
      </c>
      <c r="AU83" s="41" t="s">
        <v>298</v>
      </c>
      <c r="AV83" s="41">
        <v>18</v>
      </c>
      <c r="AW83" s="41">
        <v>42</v>
      </c>
      <c r="AX83" s="41">
        <v>82</v>
      </c>
      <c r="AY83" s="41">
        <v>111</v>
      </c>
      <c r="AZ83" s="41">
        <v>93</v>
      </c>
      <c r="BA83" s="41">
        <v>3.63</v>
      </c>
      <c r="BB83" s="41">
        <v>1.1499999999999999</v>
      </c>
      <c r="BC83" s="41">
        <v>4</v>
      </c>
      <c r="BD83" s="41">
        <v>4</v>
      </c>
    </row>
    <row r="84" spans="1:56" ht="21" x14ac:dyDescent="0.25">
      <c r="A84" s="2"/>
      <c r="B84" s="6" t="str">
        <f t="shared" si="4"/>
        <v>Didáctica de la Expresión Musical, Plástica y Corporal</v>
      </c>
      <c r="C84" s="4"/>
      <c r="D84" s="5"/>
      <c r="E84" s="3">
        <f t="shared" si="5"/>
        <v>13</v>
      </c>
      <c r="F84" s="6" t="str">
        <f t="shared" si="6"/>
        <v>Lenguas y Culturas Mediterráneas</v>
      </c>
      <c r="G84" s="4"/>
      <c r="H84" s="5"/>
      <c r="I84" s="3">
        <f t="shared" si="7"/>
        <v>2</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41" t="s">
        <v>299</v>
      </c>
      <c r="AN84" s="41">
        <v>18</v>
      </c>
      <c r="AO84" s="41">
        <v>31</v>
      </c>
      <c r="AP84" s="41">
        <v>88</v>
      </c>
      <c r="AQ84" s="41">
        <v>118</v>
      </c>
      <c r="AR84" s="41">
        <v>96</v>
      </c>
      <c r="AS84" s="41">
        <v>43</v>
      </c>
      <c r="AT84" s="41">
        <v>394</v>
      </c>
      <c r="AU84" s="41" t="s">
        <v>299</v>
      </c>
      <c r="AV84" s="41">
        <v>18</v>
      </c>
      <c r="AW84" s="41">
        <v>31</v>
      </c>
      <c r="AX84" s="41">
        <v>88</v>
      </c>
      <c r="AY84" s="41">
        <v>118</v>
      </c>
      <c r="AZ84" s="41">
        <v>96</v>
      </c>
      <c r="BA84" s="41">
        <v>3.69</v>
      </c>
      <c r="BB84" s="41">
        <v>1.1200000000000001</v>
      </c>
      <c r="BC84" s="41">
        <v>4</v>
      </c>
      <c r="BD84" s="41">
        <v>4</v>
      </c>
    </row>
    <row r="85" spans="1:56" ht="21" x14ac:dyDescent="0.25">
      <c r="A85" s="2"/>
      <c r="B85" s="6" t="str">
        <f t="shared" si="4"/>
        <v>Didáctica de las Ciencias</v>
      </c>
      <c r="C85" s="4"/>
      <c r="D85" s="5"/>
      <c r="E85" s="3">
        <f t="shared" si="5"/>
        <v>10</v>
      </c>
      <c r="F85" s="6" t="str">
        <f t="shared" si="6"/>
        <v>Matemáticas</v>
      </c>
      <c r="G85" s="4"/>
      <c r="H85" s="5"/>
      <c r="I85" s="3">
        <f t="shared" si="7"/>
        <v>11</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41" t="s">
        <v>300</v>
      </c>
      <c r="AN85" s="41">
        <v>20</v>
      </c>
      <c r="AO85" s="41">
        <v>38</v>
      </c>
      <c r="AP85" s="41">
        <v>102</v>
      </c>
      <c r="AQ85" s="41">
        <v>116</v>
      </c>
      <c r="AR85" s="41">
        <v>76</v>
      </c>
      <c r="AS85" s="41">
        <v>42</v>
      </c>
      <c r="AT85" s="41">
        <v>394</v>
      </c>
      <c r="AU85" s="41" t="s">
        <v>300</v>
      </c>
      <c r="AV85" s="41">
        <v>20</v>
      </c>
      <c r="AW85" s="41">
        <v>38</v>
      </c>
      <c r="AX85" s="41">
        <v>102</v>
      </c>
      <c r="AY85" s="41">
        <v>116</v>
      </c>
      <c r="AZ85" s="41">
        <v>76</v>
      </c>
      <c r="BA85" s="41">
        <v>3.54</v>
      </c>
      <c r="BB85" s="41">
        <v>1.1100000000000001</v>
      </c>
      <c r="BC85" s="41">
        <v>4</v>
      </c>
      <c r="BD85" s="41">
        <v>4</v>
      </c>
    </row>
    <row r="86" spans="1:56" ht="21" x14ac:dyDescent="0.25">
      <c r="A86" s="2"/>
      <c r="B86" s="6" t="str">
        <f t="shared" si="4"/>
        <v>Economía</v>
      </c>
      <c r="C86" s="4"/>
      <c r="D86" s="5"/>
      <c r="E86" s="3">
        <f t="shared" si="5"/>
        <v>8</v>
      </c>
      <c r="F86" s="6" t="str">
        <f t="shared" si="6"/>
        <v>Organización de Empresas, Marketing y Sociología</v>
      </c>
      <c r="G86" s="4"/>
      <c r="H86" s="5"/>
      <c r="I86" s="3">
        <f t="shared" si="7"/>
        <v>24</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47" t="s">
        <v>301</v>
      </c>
      <c r="AN86" s="47">
        <v>20</v>
      </c>
      <c r="AO86" s="47">
        <v>42</v>
      </c>
      <c r="AP86" s="47">
        <v>90</v>
      </c>
      <c r="AQ86" s="47">
        <v>126</v>
      </c>
      <c r="AR86" s="47">
        <v>76</v>
      </c>
      <c r="AS86" s="47">
        <v>40</v>
      </c>
      <c r="AT86" s="47">
        <v>394</v>
      </c>
      <c r="AU86" s="47" t="s">
        <v>301</v>
      </c>
      <c r="AV86" s="47">
        <v>20</v>
      </c>
      <c r="AW86" s="47">
        <v>42</v>
      </c>
      <c r="AX86" s="47">
        <v>90</v>
      </c>
      <c r="AY86" s="47">
        <v>126</v>
      </c>
      <c r="AZ86" s="47">
        <v>76</v>
      </c>
      <c r="BA86" s="47">
        <v>3.55</v>
      </c>
      <c r="BB86" s="47">
        <v>1.1200000000000001</v>
      </c>
      <c r="BC86" s="47">
        <v>4</v>
      </c>
      <c r="BD86" s="47">
        <v>4</v>
      </c>
    </row>
    <row r="87" spans="1:56" ht="21" x14ac:dyDescent="0.25">
      <c r="A87" s="2"/>
      <c r="B87" s="6" t="str">
        <f t="shared" si="4"/>
        <v>Economía Financiera y Contabilidad</v>
      </c>
      <c r="C87" s="4"/>
      <c r="D87" s="5"/>
      <c r="E87" s="3">
        <f t="shared" si="5"/>
        <v>10</v>
      </c>
      <c r="F87" s="6" t="str">
        <f t="shared" si="6"/>
        <v>Patrimonio Histórico</v>
      </c>
      <c r="G87" s="4"/>
      <c r="H87" s="5"/>
      <c r="I87" s="3">
        <f t="shared" si="7"/>
        <v>11</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41" t="s">
        <v>302</v>
      </c>
      <c r="AN87" s="41">
        <v>20</v>
      </c>
      <c r="AO87" s="41">
        <v>51</v>
      </c>
      <c r="AP87" s="41">
        <v>113</v>
      </c>
      <c r="AQ87" s="41">
        <v>106</v>
      </c>
      <c r="AR87" s="41">
        <v>75</v>
      </c>
      <c r="AS87" s="41">
        <v>29</v>
      </c>
      <c r="AT87" s="41">
        <v>394</v>
      </c>
      <c r="AU87" s="41" t="s">
        <v>302</v>
      </c>
      <c r="AV87" s="41">
        <v>20</v>
      </c>
      <c r="AW87" s="41">
        <v>51</v>
      </c>
      <c r="AX87" s="41">
        <v>113</v>
      </c>
      <c r="AY87" s="41">
        <v>106</v>
      </c>
      <c r="AZ87" s="41">
        <v>75</v>
      </c>
      <c r="BA87" s="41">
        <v>3.45</v>
      </c>
      <c r="BB87" s="41">
        <v>1.1299999999999999</v>
      </c>
      <c r="BC87" s="41">
        <v>3</v>
      </c>
      <c r="BD87" s="41">
        <v>3</v>
      </c>
    </row>
    <row r="88" spans="1:56" ht="21" x14ac:dyDescent="0.25">
      <c r="A88" s="2"/>
      <c r="B88" s="6" t="str">
        <f t="shared" si="4"/>
        <v>Enfermería</v>
      </c>
      <c r="C88" s="4"/>
      <c r="D88" s="5"/>
      <c r="E88" s="3">
        <f t="shared" si="5"/>
        <v>18</v>
      </c>
      <c r="F88" s="6" t="str">
        <f t="shared" si="6"/>
        <v>Pedagogía</v>
      </c>
      <c r="G88" s="4"/>
      <c r="H88" s="5"/>
      <c r="I88" s="3">
        <f t="shared" si="7"/>
        <v>10</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41" t="s">
        <v>303</v>
      </c>
      <c r="AN88" s="41">
        <v>27</v>
      </c>
      <c r="AO88" s="41">
        <v>77</v>
      </c>
      <c r="AP88" s="41">
        <v>108</v>
      </c>
      <c r="AQ88" s="41">
        <v>84</v>
      </c>
      <c r="AR88" s="41">
        <v>59</v>
      </c>
      <c r="AS88" s="41">
        <v>39</v>
      </c>
      <c r="AT88" s="41">
        <v>394</v>
      </c>
      <c r="AU88" s="41" t="s">
        <v>303</v>
      </c>
      <c r="AV88" s="41">
        <v>27</v>
      </c>
      <c r="AW88" s="41">
        <v>77</v>
      </c>
      <c r="AX88" s="41">
        <v>108</v>
      </c>
      <c r="AY88" s="41">
        <v>84</v>
      </c>
      <c r="AZ88" s="41">
        <v>59</v>
      </c>
      <c r="BA88" s="41">
        <v>3.2</v>
      </c>
      <c r="BB88" s="41">
        <v>1.18</v>
      </c>
      <c r="BC88" s="41">
        <v>3</v>
      </c>
      <c r="BD88" s="41">
        <v>3</v>
      </c>
    </row>
    <row r="89" spans="1:56" ht="21" x14ac:dyDescent="0.25">
      <c r="A89" s="2"/>
      <c r="B89" s="6" t="str">
        <f t="shared" si="4"/>
        <v>Estadística e Investigación Operativa</v>
      </c>
      <c r="C89" s="4"/>
      <c r="D89" s="5"/>
      <c r="E89" s="3">
        <f t="shared" si="5"/>
        <v>9</v>
      </c>
      <c r="F89" s="6" t="str">
        <f t="shared" si="6"/>
        <v>Psicología</v>
      </c>
      <c r="G89" s="4"/>
      <c r="H89" s="5"/>
      <c r="I89" s="3">
        <f t="shared" si="7"/>
        <v>31</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41" t="s">
        <v>304</v>
      </c>
      <c r="AN89" s="41">
        <v>13</v>
      </c>
      <c r="AO89" s="41">
        <v>32</v>
      </c>
      <c r="AP89" s="41">
        <v>94</v>
      </c>
      <c r="AQ89" s="41">
        <v>111</v>
      </c>
      <c r="AR89" s="41">
        <v>90</v>
      </c>
      <c r="AS89" s="41">
        <v>54</v>
      </c>
      <c r="AT89" s="41">
        <v>394</v>
      </c>
      <c r="AU89" s="41" t="s">
        <v>304</v>
      </c>
      <c r="AV89" s="41">
        <v>13</v>
      </c>
      <c r="AW89" s="41">
        <v>32</v>
      </c>
      <c r="AX89" s="41">
        <v>94</v>
      </c>
      <c r="AY89" s="41">
        <v>111</v>
      </c>
      <c r="AZ89" s="41">
        <v>90</v>
      </c>
      <c r="BA89" s="41">
        <v>3.69</v>
      </c>
      <c r="BB89" s="41">
        <v>1.08</v>
      </c>
      <c r="BC89" s="41">
        <v>4</v>
      </c>
      <c r="BD89" s="41">
        <v>4</v>
      </c>
    </row>
    <row r="90" spans="1:56" ht="21" x14ac:dyDescent="0.25">
      <c r="A90" s="2"/>
      <c r="B90" s="6" t="str">
        <f t="shared" si="4"/>
        <v>Filología Española</v>
      </c>
      <c r="C90" s="4"/>
      <c r="D90" s="5"/>
      <c r="E90" s="3">
        <f t="shared" si="5"/>
        <v>15</v>
      </c>
      <c r="F90" s="6" t="str">
        <f t="shared" si="6"/>
        <v>Química Física y Analítica</v>
      </c>
      <c r="G90" s="4"/>
      <c r="H90" s="5"/>
      <c r="I90" s="3">
        <f t="shared" si="7"/>
        <v>11</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41" t="s">
        <v>305</v>
      </c>
      <c r="AN90" s="41">
        <v>9</v>
      </c>
      <c r="AO90" s="41">
        <v>15</v>
      </c>
      <c r="AP90" s="41">
        <v>67</v>
      </c>
      <c r="AQ90" s="41">
        <v>102</v>
      </c>
      <c r="AR90" s="41">
        <v>121</v>
      </c>
      <c r="AS90" s="41">
        <v>80</v>
      </c>
      <c r="AT90" s="41">
        <v>394</v>
      </c>
      <c r="AU90" s="41" t="s">
        <v>305</v>
      </c>
      <c r="AV90" s="41">
        <v>9</v>
      </c>
      <c r="AW90" s="41">
        <v>15</v>
      </c>
      <c r="AX90" s="41">
        <v>67</v>
      </c>
      <c r="AY90" s="41">
        <v>102</v>
      </c>
      <c r="AZ90" s="41">
        <v>121</v>
      </c>
      <c r="BA90" s="41">
        <v>3.99</v>
      </c>
      <c r="BB90" s="41">
        <v>1.03</v>
      </c>
      <c r="BC90" s="41">
        <v>4</v>
      </c>
      <c r="BD90" s="41">
        <v>5</v>
      </c>
    </row>
    <row r="91" spans="1:56" ht="21" x14ac:dyDescent="0.25">
      <c r="A91" s="2"/>
      <c r="B91" s="6" t="str">
        <f t="shared" si="4"/>
        <v>Filología Inglesa</v>
      </c>
      <c r="C91" s="4"/>
      <c r="D91" s="5"/>
      <c r="E91" s="3">
        <f t="shared" si="5"/>
        <v>11</v>
      </c>
      <c r="F91" s="6" t="str">
        <f t="shared" si="6"/>
        <v>Química Inorgánica y Orgánica</v>
      </c>
      <c r="G91" s="4"/>
      <c r="H91" s="5"/>
      <c r="I91" s="3">
        <f t="shared" si="7"/>
        <v>9</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45" t="s">
        <v>306</v>
      </c>
      <c r="AN91" s="45">
        <v>18</v>
      </c>
      <c r="AO91" s="45">
        <v>46</v>
      </c>
      <c r="AP91" s="45">
        <v>114</v>
      </c>
      <c r="AQ91" s="45">
        <v>119</v>
      </c>
      <c r="AR91" s="45">
        <v>68</v>
      </c>
      <c r="AS91" s="45">
        <v>29</v>
      </c>
      <c r="AT91" s="45">
        <v>394</v>
      </c>
      <c r="AU91" s="45" t="s">
        <v>306</v>
      </c>
      <c r="AV91" s="45">
        <v>18</v>
      </c>
      <c r="AW91" s="45">
        <v>46</v>
      </c>
      <c r="AX91" s="45">
        <v>114</v>
      </c>
      <c r="AY91" s="45">
        <v>119</v>
      </c>
      <c r="AZ91" s="45">
        <v>68</v>
      </c>
      <c r="BA91" s="45">
        <v>3.47</v>
      </c>
      <c r="BB91" s="45">
        <v>1.08</v>
      </c>
      <c r="BC91" s="45">
        <v>4</v>
      </c>
      <c r="BD91" s="45">
        <v>4</v>
      </c>
    </row>
    <row r="92" spans="1:56" ht="21" x14ac:dyDescent="0.25">
      <c r="A92" s="2"/>
      <c r="B92" s="6" t="str">
        <f t="shared" si="4"/>
        <v>Física</v>
      </c>
      <c r="C92" s="4"/>
      <c r="D92" s="5"/>
      <c r="E92" s="3">
        <f t="shared" si="5"/>
        <v>7</v>
      </c>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41" t="s">
        <v>307</v>
      </c>
      <c r="AN92" s="41">
        <v>11</v>
      </c>
      <c r="AO92" s="41">
        <v>18</v>
      </c>
      <c r="AP92" s="41">
        <v>61</v>
      </c>
      <c r="AQ92" s="41">
        <v>129</v>
      </c>
      <c r="AR92" s="41">
        <v>129</v>
      </c>
      <c r="AS92" s="41">
        <v>46</v>
      </c>
      <c r="AT92" s="41">
        <v>394</v>
      </c>
      <c r="AU92" s="41" t="s">
        <v>307</v>
      </c>
      <c r="AV92" s="41">
        <v>11</v>
      </c>
      <c r="AW92" s="41">
        <v>18</v>
      </c>
      <c r="AX92" s="41">
        <v>61</v>
      </c>
      <c r="AY92" s="41">
        <v>129</v>
      </c>
      <c r="AZ92" s="41">
        <v>129</v>
      </c>
      <c r="BA92" s="41">
        <v>4</v>
      </c>
      <c r="BB92" s="41">
        <v>1.02</v>
      </c>
      <c r="BC92" s="41">
        <v>4</v>
      </c>
      <c r="BD92" s="41">
        <v>4</v>
      </c>
    </row>
    <row r="93" spans="1:5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41" t="s">
        <v>308</v>
      </c>
      <c r="AN93" s="41">
        <v>31</v>
      </c>
      <c r="AO93" s="41">
        <v>42</v>
      </c>
      <c r="AP93" s="41">
        <v>103</v>
      </c>
      <c r="AQ93" s="41">
        <v>107</v>
      </c>
      <c r="AR93" s="41">
        <v>77</v>
      </c>
      <c r="AS93" s="41">
        <v>34</v>
      </c>
      <c r="AT93" s="41">
        <v>394</v>
      </c>
      <c r="AU93" s="41" t="s">
        <v>308</v>
      </c>
      <c r="AV93" s="41">
        <v>31</v>
      </c>
      <c r="AW93" s="41">
        <v>42</v>
      </c>
      <c r="AX93" s="41">
        <v>103</v>
      </c>
      <c r="AY93" s="41">
        <v>107</v>
      </c>
      <c r="AZ93" s="41">
        <v>77</v>
      </c>
      <c r="BA93" s="41">
        <v>3.44</v>
      </c>
      <c r="BB93" s="41">
        <v>1.19</v>
      </c>
      <c r="BC93" s="41">
        <v>4</v>
      </c>
      <c r="BD93" s="41">
        <v>4</v>
      </c>
    </row>
    <row r="94" spans="1:5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41" t="s">
        <v>309</v>
      </c>
      <c r="AN94" s="41">
        <v>19</v>
      </c>
      <c r="AO94" s="41">
        <v>37</v>
      </c>
      <c r="AP94" s="41">
        <v>95</v>
      </c>
      <c r="AQ94" s="41">
        <v>111</v>
      </c>
      <c r="AR94" s="41">
        <v>86</v>
      </c>
      <c r="AS94" s="41">
        <v>46</v>
      </c>
      <c r="AT94" s="41">
        <v>394</v>
      </c>
      <c r="AU94" s="41" t="s">
        <v>309</v>
      </c>
      <c r="AV94" s="41">
        <v>19</v>
      </c>
      <c r="AW94" s="41">
        <v>37</v>
      </c>
      <c r="AX94" s="41">
        <v>95</v>
      </c>
      <c r="AY94" s="41">
        <v>111</v>
      </c>
      <c r="AZ94" s="41">
        <v>86</v>
      </c>
      <c r="BA94" s="41">
        <v>3.6</v>
      </c>
      <c r="BB94" s="41">
        <v>1.1299999999999999</v>
      </c>
      <c r="BC94" s="41">
        <v>4</v>
      </c>
      <c r="BD94" s="41">
        <v>4</v>
      </c>
    </row>
    <row r="95" spans="1:5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41" t="s">
        <v>310</v>
      </c>
      <c r="AN95" s="41">
        <v>26</v>
      </c>
      <c r="AO95" s="41">
        <v>38</v>
      </c>
      <c r="AP95" s="41">
        <v>93</v>
      </c>
      <c r="AQ95" s="41">
        <v>121</v>
      </c>
      <c r="AR95" s="41">
        <v>92</v>
      </c>
      <c r="AS95" s="41">
        <v>24</v>
      </c>
      <c r="AT95" s="41">
        <v>394</v>
      </c>
      <c r="AU95" s="41" t="s">
        <v>310</v>
      </c>
      <c r="AV95" s="41">
        <v>26</v>
      </c>
      <c r="AW95" s="41">
        <v>38</v>
      </c>
      <c r="AX95" s="41">
        <v>93</v>
      </c>
      <c r="AY95" s="41">
        <v>121</v>
      </c>
      <c r="AZ95" s="41">
        <v>92</v>
      </c>
      <c r="BA95" s="41">
        <v>3.58</v>
      </c>
      <c r="BB95" s="41">
        <v>1.17</v>
      </c>
      <c r="BC95" s="41">
        <v>4</v>
      </c>
      <c r="BD95" s="41">
        <v>4</v>
      </c>
    </row>
    <row r="96" spans="1:5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M96" s="41" t="s">
        <v>311</v>
      </c>
      <c r="AN96" s="41">
        <v>24</v>
      </c>
      <c r="AO96" s="41">
        <v>25</v>
      </c>
      <c r="AP96" s="41">
        <v>90</v>
      </c>
      <c r="AQ96" s="41">
        <v>132</v>
      </c>
      <c r="AR96" s="41">
        <v>101</v>
      </c>
      <c r="AS96" s="41">
        <v>22</v>
      </c>
      <c r="AT96" s="41">
        <v>394</v>
      </c>
      <c r="AU96" s="41" t="s">
        <v>311</v>
      </c>
      <c r="AV96" s="41">
        <v>24</v>
      </c>
      <c r="AW96" s="41">
        <v>25</v>
      </c>
      <c r="AX96" s="41">
        <v>90</v>
      </c>
      <c r="AY96" s="41">
        <v>132</v>
      </c>
      <c r="AZ96" s="41">
        <v>101</v>
      </c>
      <c r="BA96" s="41">
        <v>3.7</v>
      </c>
      <c r="BB96" s="41">
        <v>1.1299999999999999</v>
      </c>
      <c r="BC96" s="41">
        <v>4</v>
      </c>
      <c r="BD96" s="41">
        <v>4</v>
      </c>
    </row>
    <row r="97" spans="1:5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45" t="s">
        <v>312</v>
      </c>
      <c r="AN97" s="45">
        <v>14</v>
      </c>
      <c r="AO97" s="45">
        <v>17</v>
      </c>
      <c r="AP97" s="45">
        <v>61</v>
      </c>
      <c r="AQ97" s="45">
        <v>156</v>
      </c>
      <c r="AR97" s="45">
        <v>130</v>
      </c>
      <c r="AS97" s="45">
        <v>16</v>
      </c>
      <c r="AT97" s="45">
        <v>394</v>
      </c>
      <c r="AU97" s="45" t="s">
        <v>312</v>
      </c>
      <c r="AV97" s="45">
        <v>14</v>
      </c>
      <c r="AW97" s="45">
        <v>17</v>
      </c>
      <c r="AX97" s="45">
        <v>61</v>
      </c>
      <c r="AY97" s="45">
        <v>156</v>
      </c>
      <c r="AZ97" s="45">
        <v>130</v>
      </c>
      <c r="BA97" s="45">
        <v>3.98</v>
      </c>
      <c r="BB97" s="45">
        <v>1.01</v>
      </c>
      <c r="BC97" s="45">
        <v>4</v>
      </c>
      <c r="BD97" s="45">
        <v>4</v>
      </c>
    </row>
    <row r="98" spans="1:5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41" t="s">
        <v>313</v>
      </c>
      <c r="AN98" s="41">
        <v>19</v>
      </c>
      <c r="AO98" s="41">
        <v>35</v>
      </c>
      <c r="AP98" s="41">
        <v>111</v>
      </c>
      <c r="AQ98" s="41">
        <v>148</v>
      </c>
      <c r="AR98" s="41">
        <v>64</v>
      </c>
      <c r="AS98" s="41">
        <v>17</v>
      </c>
      <c r="AT98" s="41">
        <v>394</v>
      </c>
      <c r="AU98" s="41" t="s">
        <v>313</v>
      </c>
      <c r="AV98" s="41">
        <v>19</v>
      </c>
      <c r="AW98" s="41">
        <v>35</v>
      </c>
      <c r="AX98" s="41">
        <v>111</v>
      </c>
      <c r="AY98" s="41">
        <v>148</v>
      </c>
      <c r="AZ98" s="41">
        <v>64</v>
      </c>
      <c r="BA98" s="41">
        <v>3.54</v>
      </c>
      <c r="BB98" s="41">
        <v>1.04</v>
      </c>
      <c r="BC98" s="41">
        <v>4</v>
      </c>
      <c r="BD98" s="41">
        <v>4</v>
      </c>
    </row>
    <row r="99" spans="1:5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41"/>
      <c r="AN99" s="41"/>
      <c r="AO99" s="41"/>
      <c r="AP99" s="41"/>
      <c r="AQ99" s="41"/>
      <c r="AR99" s="41"/>
      <c r="AS99" s="41"/>
      <c r="AT99" s="41"/>
      <c r="AU99" s="41" t="s">
        <v>314</v>
      </c>
      <c r="AV99" s="41"/>
      <c r="AW99" s="41"/>
      <c r="AX99" s="41"/>
      <c r="AY99" s="41"/>
      <c r="AZ99" s="41"/>
      <c r="BA99" s="41"/>
      <c r="BB99" s="41"/>
      <c r="BC99" s="41"/>
      <c r="BD99" s="41"/>
    </row>
    <row r="100" spans="1:5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41" t="s">
        <v>315</v>
      </c>
      <c r="AN100" s="41"/>
      <c r="AO100" s="41"/>
      <c r="AP100" s="41"/>
      <c r="AQ100" s="41"/>
      <c r="AR100" s="41"/>
      <c r="AS100" s="41"/>
      <c r="AT100" s="41"/>
      <c r="AU100" s="41"/>
      <c r="AV100" s="41"/>
      <c r="AW100" s="41"/>
      <c r="AX100" s="41"/>
      <c r="AY100" s="41"/>
      <c r="AZ100" s="41"/>
      <c r="BA100" s="41"/>
      <c r="BB100" s="41"/>
      <c r="BC100" s="41"/>
      <c r="BD100" s="41"/>
    </row>
    <row r="101" spans="1:5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41" t="s">
        <v>316</v>
      </c>
      <c r="AN101" s="41"/>
      <c r="AO101" s="41"/>
      <c r="AP101" s="41"/>
      <c r="AQ101" s="41"/>
      <c r="AR101" s="41"/>
      <c r="AS101" s="41"/>
      <c r="AT101" s="41"/>
      <c r="AU101" s="41"/>
      <c r="AV101" s="41"/>
      <c r="AW101" s="41"/>
      <c r="AX101" s="41"/>
      <c r="AY101" s="41"/>
      <c r="AZ101" s="41"/>
      <c r="BA101" s="41"/>
      <c r="BB101" s="41"/>
      <c r="BC101" s="41"/>
      <c r="BD101" s="41"/>
    </row>
    <row r="102" spans="1:5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41"/>
      <c r="AN102" s="41"/>
      <c r="AO102" s="41" t="s">
        <v>317</v>
      </c>
      <c r="AP102" s="41" t="s">
        <v>318</v>
      </c>
      <c r="AQ102" s="41" t="s">
        <v>319</v>
      </c>
      <c r="AR102" s="41" t="s">
        <v>320</v>
      </c>
      <c r="AS102" s="41"/>
      <c r="AT102" s="41"/>
      <c r="AU102" s="41"/>
      <c r="AV102" s="41"/>
      <c r="AW102" s="41"/>
      <c r="AX102" s="41"/>
      <c r="AY102" s="41"/>
      <c r="AZ102" s="41"/>
      <c r="BA102" s="41"/>
      <c r="BB102" s="41"/>
      <c r="BC102" s="41"/>
      <c r="BD102" s="41"/>
    </row>
    <row r="103" spans="1:56" ht="45" customHeight="1" x14ac:dyDescent="0.25">
      <c r="A103" s="2"/>
      <c r="B103" s="53" t="s">
        <v>60</v>
      </c>
      <c r="C103" s="53"/>
      <c r="D103" s="53"/>
      <c r="E103" s="53"/>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41" t="s">
        <v>321</v>
      </c>
      <c r="AN103" s="41" t="s">
        <v>5</v>
      </c>
      <c r="AO103" s="41">
        <v>226</v>
      </c>
      <c r="AP103" s="41">
        <v>57.4</v>
      </c>
      <c r="AQ103" s="41">
        <v>57.4</v>
      </c>
      <c r="AR103" s="41">
        <v>57.4</v>
      </c>
      <c r="AS103" s="41"/>
      <c r="AT103" s="41"/>
      <c r="AU103" s="41"/>
      <c r="AV103" s="41"/>
      <c r="AW103" s="41"/>
      <c r="AX103" s="41"/>
      <c r="AY103" s="41"/>
      <c r="AZ103" s="41"/>
      <c r="BA103" s="41"/>
      <c r="BB103" s="41"/>
      <c r="BC103" s="41"/>
      <c r="BD103" s="41"/>
    </row>
    <row r="104" spans="1:56" ht="18.75" customHeight="1" x14ac:dyDescent="0.25">
      <c r="A104" s="2"/>
      <c r="B104" s="6" t="str">
        <f>+AN144</f>
        <v>Centro de Estudios de Postgrado</v>
      </c>
      <c r="C104" s="4"/>
      <c r="D104" s="5"/>
      <c r="E104" s="3">
        <f>+AO144</f>
        <v>5</v>
      </c>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41"/>
      <c r="AN104" s="41" t="s">
        <v>6</v>
      </c>
      <c r="AO104" s="41">
        <v>168</v>
      </c>
      <c r="AP104" s="41">
        <v>42.6</v>
      </c>
      <c r="AQ104" s="41">
        <v>42.6</v>
      </c>
      <c r="AR104" s="41">
        <v>100</v>
      </c>
      <c r="AS104" s="41"/>
      <c r="AT104" s="42"/>
      <c r="AU104" s="42"/>
      <c r="AV104" s="42"/>
      <c r="AW104" s="42"/>
      <c r="AX104" s="42"/>
      <c r="AY104" s="41"/>
      <c r="AZ104" s="41"/>
      <c r="BA104" s="41"/>
      <c r="BB104" s="41"/>
      <c r="BC104" s="41"/>
      <c r="BD104" s="41"/>
    </row>
    <row r="105" spans="1:56" ht="18.75" customHeight="1" x14ac:dyDescent="0.25">
      <c r="A105" s="2"/>
      <c r="B105" s="6" t="str">
        <f t="shared" ref="B105:B112" si="8">+AN145</f>
        <v>Escuela Politécnica Superior de Jaén</v>
      </c>
      <c r="C105" s="4"/>
      <c r="D105" s="5"/>
      <c r="E105" s="3">
        <f t="shared" ref="E105:E111" si="9">+AO145</f>
        <v>63</v>
      </c>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41"/>
      <c r="AN105" s="41" t="s">
        <v>216</v>
      </c>
      <c r="AO105" s="41">
        <v>394</v>
      </c>
      <c r="AP105" s="41">
        <v>100</v>
      </c>
      <c r="AQ105" s="41">
        <v>100</v>
      </c>
      <c r="AR105" s="41"/>
      <c r="AS105" s="41"/>
      <c r="AT105" s="42"/>
      <c r="AU105" s="42"/>
      <c r="AV105" s="42"/>
      <c r="AW105" s="42"/>
      <c r="AX105" s="42"/>
      <c r="AY105" s="41"/>
      <c r="AZ105" s="41"/>
      <c r="BA105" s="41"/>
      <c r="BB105" s="41"/>
      <c r="BC105" s="41"/>
      <c r="BD105" s="41"/>
    </row>
    <row r="106" spans="1:56" ht="18.75" customHeight="1" x14ac:dyDescent="0.25">
      <c r="A106" s="2"/>
      <c r="B106" s="6" t="str">
        <f t="shared" si="8"/>
        <v>Escuela Politécnica Superior de Linares</v>
      </c>
      <c r="C106" s="4"/>
      <c r="D106" s="5"/>
      <c r="E106" s="3">
        <f t="shared" si="9"/>
        <v>41</v>
      </c>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41"/>
      <c r="AN106" s="41"/>
      <c r="AO106" s="41"/>
      <c r="AP106" s="41"/>
      <c r="AQ106" s="41"/>
      <c r="AR106" s="41"/>
      <c r="AS106" s="41"/>
      <c r="AT106" s="41"/>
      <c r="AU106" s="41"/>
      <c r="AV106" s="41"/>
      <c r="AW106" s="41"/>
      <c r="AX106" s="42"/>
      <c r="AY106" s="41"/>
      <c r="AZ106" s="41"/>
      <c r="BA106" s="41"/>
      <c r="BB106" s="41"/>
      <c r="BC106" s="41"/>
      <c r="BD106" s="41"/>
    </row>
    <row r="107" spans="1:56" ht="18.75" customHeight="1" x14ac:dyDescent="0.25">
      <c r="A107" s="2"/>
      <c r="B107" s="6" t="str">
        <f t="shared" si="8"/>
        <v>Facultad de Ciencias de la Salud</v>
      </c>
      <c r="C107" s="4"/>
      <c r="D107" s="5"/>
      <c r="E107" s="3">
        <f t="shared" si="9"/>
        <v>40</v>
      </c>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41"/>
      <c r="AN107" s="41"/>
      <c r="AO107" s="41"/>
      <c r="AP107" s="41"/>
      <c r="AQ107" s="41"/>
      <c r="AR107" s="41"/>
      <c r="AS107" s="41"/>
      <c r="AT107" s="41"/>
      <c r="AU107" s="41"/>
      <c r="AV107" s="41"/>
      <c r="AW107" s="41"/>
      <c r="AX107" s="42"/>
      <c r="AY107" s="41"/>
      <c r="AZ107" s="41"/>
      <c r="BA107" s="41"/>
      <c r="BB107" s="41"/>
      <c r="BC107" s="41"/>
      <c r="BD107" s="41"/>
    </row>
    <row r="108" spans="1:56" ht="18.75" customHeight="1" x14ac:dyDescent="0.25">
      <c r="A108" s="2"/>
      <c r="B108" s="6" t="str">
        <f t="shared" si="8"/>
        <v>Facultad de Ciencias Experimentales</v>
      </c>
      <c r="C108" s="4"/>
      <c r="D108" s="5"/>
      <c r="E108" s="3">
        <f t="shared" si="9"/>
        <v>61</v>
      </c>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41"/>
      <c r="AN108" s="41"/>
      <c r="AO108" s="41"/>
      <c r="AP108" s="41"/>
      <c r="AQ108" s="41"/>
      <c r="AR108" s="41"/>
      <c r="AS108" s="41"/>
      <c r="AT108" s="41"/>
      <c r="AU108" s="41"/>
      <c r="AV108" s="41"/>
      <c r="AW108" s="41"/>
      <c r="AX108" s="42"/>
      <c r="AY108" s="41"/>
      <c r="AZ108" s="41"/>
      <c r="BA108" s="41"/>
      <c r="BB108" s="41"/>
      <c r="BC108" s="41"/>
      <c r="BD108" s="41"/>
    </row>
    <row r="109" spans="1:56" ht="18.75" customHeight="1" x14ac:dyDescent="0.25">
      <c r="A109" s="2"/>
      <c r="B109" s="6" t="str">
        <f t="shared" si="8"/>
        <v>Facultad de Ciencias Sociales y Jurídicas</v>
      </c>
      <c r="C109" s="4"/>
      <c r="D109" s="5"/>
      <c r="E109" s="3">
        <f t="shared" si="9"/>
        <v>73</v>
      </c>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41" t="s">
        <v>322</v>
      </c>
      <c r="AN109" s="41"/>
      <c r="AO109" s="41"/>
      <c r="AP109" s="41"/>
      <c r="AQ109" s="41"/>
      <c r="AR109" s="41"/>
      <c r="AS109" s="41"/>
      <c r="AT109" s="41"/>
      <c r="AU109" s="41"/>
      <c r="AV109" s="41"/>
      <c r="AW109" s="41"/>
      <c r="AX109" s="41"/>
      <c r="AY109" s="41"/>
      <c r="AZ109" s="41"/>
      <c r="BA109" s="41"/>
      <c r="BB109" s="41"/>
      <c r="BC109" s="41"/>
      <c r="BD109" s="41"/>
    </row>
    <row r="110" spans="1:56" ht="18.75" customHeight="1" x14ac:dyDescent="0.25">
      <c r="A110" s="2"/>
      <c r="B110" s="6" t="str">
        <f t="shared" si="8"/>
        <v>Facultad de Humanidades y Ciencias de la Educación</v>
      </c>
      <c r="C110" s="4"/>
      <c r="D110" s="5"/>
      <c r="E110" s="3">
        <f t="shared" si="9"/>
        <v>97</v>
      </c>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41"/>
      <c r="AN110" s="41"/>
      <c r="AO110" s="41" t="s">
        <v>317</v>
      </c>
      <c r="AP110" s="41" t="s">
        <v>318</v>
      </c>
      <c r="AQ110" s="41" t="s">
        <v>319</v>
      </c>
      <c r="AR110" s="41" t="s">
        <v>320</v>
      </c>
      <c r="AS110" s="41"/>
      <c r="AT110" s="41"/>
      <c r="AU110" s="41"/>
      <c r="AV110" s="41"/>
      <c r="AW110" s="41"/>
      <c r="AX110" s="41"/>
      <c r="AY110" s="41"/>
      <c r="AZ110" s="41"/>
      <c r="BA110" s="41"/>
      <c r="BB110" s="41"/>
      <c r="BC110" s="41"/>
      <c r="BD110" s="41"/>
    </row>
    <row r="111" spans="1:56" ht="18.75" customHeight="1" x14ac:dyDescent="0.25">
      <c r="A111" s="2"/>
      <c r="B111" s="6" t="str">
        <f t="shared" si="8"/>
        <v>Facultad de Trabajo Social</v>
      </c>
      <c r="C111" s="4"/>
      <c r="D111" s="5"/>
      <c r="E111" s="3">
        <f t="shared" si="9"/>
        <v>14</v>
      </c>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41" t="s">
        <v>321</v>
      </c>
      <c r="AN111" s="41" t="s">
        <v>8</v>
      </c>
      <c r="AO111" s="41">
        <v>237</v>
      </c>
      <c r="AP111" s="41">
        <v>60.2</v>
      </c>
      <c r="AQ111" s="41">
        <v>60.2</v>
      </c>
      <c r="AR111" s="41">
        <v>60.2</v>
      </c>
      <c r="AS111" s="41"/>
      <c r="AT111" s="41"/>
      <c r="AU111" s="41"/>
      <c r="AV111" s="41"/>
      <c r="AW111" s="41"/>
      <c r="AX111" s="41"/>
      <c r="AY111" s="41"/>
      <c r="AZ111" s="41"/>
      <c r="BA111" s="41"/>
      <c r="BB111" s="41"/>
      <c r="BC111" s="41"/>
      <c r="BD111" s="41"/>
    </row>
    <row r="112" spans="1:56" ht="18.75" customHeight="1" x14ac:dyDescent="0.25">
      <c r="A112" s="2"/>
      <c r="B112" s="6" t="str">
        <f t="shared" si="8"/>
        <v>Total</v>
      </c>
      <c r="C112" s="4"/>
      <c r="D112" s="5"/>
      <c r="E112" s="3">
        <f>SUM(E104:E111)</f>
        <v>394</v>
      </c>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41"/>
      <c r="AN112" s="41" t="s">
        <v>9</v>
      </c>
      <c r="AO112" s="41">
        <v>157</v>
      </c>
      <c r="AP112" s="41">
        <v>39.799999999999997</v>
      </c>
      <c r="AQ112" s="41">
        <v>39.799999999999997</v>
      </c>
      <c r="AR112" s="41">
        <v>100</v>
      </c>
      <c r="AS112" s="41"/>
      <c r="AT112" s="41"/>
      <c r="AU112" s="41"/>
      <c r="AV112" s="41"/>
      <c r="AW112" s="41"/>
      <c r="AX112" s="41"/>
      <c r="AY112" s="41"/>
      <c r="AZ112" s="41"/>
      <c r="BA112" s="41"/>
      <c r="BB112" s="41"/>
      <c r="BC112" s="41"/>
      <c r="BD112" s="41"/>
    </row>
    <row r="113" spans="1:5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41"/>
      <c r="AN113" s="41" t="s">
        <v>216</v>
      </c>
      <c r="AO113" s="41">
        <v>394</v>
      </c>
      <c r="AP113" s="41">
        <v>100</v>
      </c>
      <c r="AQ113" s="41">
        <v>100</v>
      </c>
      <c r="AR113" s="41"/>
      <c r="AS113" s="41"/>
      <c r="AT113" s="41"/>
      <c r="AU113" s="41"/>
      <c r="AV113" s="41"/>
      <c r="AW113" s="41"/>
      <c r="AX113" s="41"/>
      <c r="AY113" s="41"/>
      <c r="AZ113" s="41"/>
      <c r="BA113" s="41"/>
      <c r="BB113" s="41"/>
      <c r="BC113" s="41"/>
      <c r="BD113" s="41"/>
    </row>
    <row r="114" spans="1:5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41"/>
      <c r="AN114" s="41"/>
      <c r="AO114" s="41"/>
      <c r="AP114" s="41"/>
      <c r="AQ114" s="41"/>
      <c r="AR114" s="41"/>
      <c r="AS114" s="41"/>
      <c r="AT114" s="41"/>
      <c r="AU114" s="41"/>
      <c r="AV114" s="41"/>
      <c r="AW114" s="41"/>
      <c r="AX114" s="41"/>
      <c r="AY114" s="41"/>
      <c r="AZ114" s="41"/>
      <c r="BA114" s="41"/>
      <c r="BB114" s="41"/>
      <c r="BC114" s="41"/>
      <c r="BD114" s="41"/>
    </row>
    <row r="115" spans="1:5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41"/>
      <c r="AN115" s="41"/>
      <c r="AO115" s="41"/>
      <c r="AP115" s="41"/>
      <c r="AQ115" s="41"/>
      <c r="AR115" s="41"/>
      <c r="AS115" s="41"/>
      <c r="AT115" s="41"/>
      <c r="AU115" s="41"/>
      <c r="AV115" s="41"/>
      <c r="AW115" s="41"/>
      <c r="AX115" s="41"/>
      <c r="AY115" s="41"/>
      <c r="AZ115" s="41"/>
      <c r="BA115" s="41"/>
      <c r="BB115" s="41"/>
      <c r="BC115" s="41"/>
      <c r="BD115" s="41"/>
    </row>
    <row r="116" spans="1:5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41"/>
      <c r="AN116" s="41"/>
      <c r="AO116" s="41"/>
      <c r="AP116" s="41"/>
      <c r="AQ116" s="41"/>
      <c r="AR116" s="41"/>
      <c r="AS116" s="41"/>
      <c r="AT116" s="41"/>
      <c r="AU116" s="41"/>
      <c r="AV116" s="41"/>
      <c r="AW116" s="41"/>
      <c r="AX116" s="41"/>
      <c r="AY116" s="41"/>
      <c r="AZ116" s="41"/>
      <c r="BA116" s="41"/>
      <c r="BB116" s="41"/>
      <c r="BC116" s="41"/>
      <c r="BD116" s="41"/>
    </row>
    <row r="117" spans="1:5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t="s">
        <v>323</v>
      </c>
      <c r="AN117" s="2"/>
      <c r="AO117" s="2"/>
      <c r="AP117" s="2"/>
      <c r="AQ117" s="2"/>
      <c r="AR117" s="2"/>
    </row>
    <row r="118" spans="1:5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t="s">
        <v>317</v>
      </c>
      <c r="AP118" s="2" t="s">
        <v>318</v>
      </c>
      <c r="AQ118" s="2" t="s">
        <v>319</v>
      </c>
      <c r="AR118" s="2" t="s">
        <v>320</v>
      </c>
    </row>
    <row r="119" spans="1:5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t="s">
        <v>321</v>
      </c>
      <c r="AN119" s="2"/>
      <c r="AO119" s="2">
        <v>157</v>
      </c>
      <c r="AP119" s="2">
        <v>39.799999999999997</v>
      </c>
      <c r="AQ119" s="2">
        <v>39.799999999999997</v>
      </c>
      <c r="AR119" s="2">
        <v>39.799999999999997</v>
      </c>
    </row>
    <row r="120" spans="1:56" x14ac:dyDescent="0.25">
      <c r="AM120" s="2"/>
      <c r="AN120" s="2" t="s">
        <v>324</v>
      </c>
      <c r="AO120" s="2">
        <v>52</v>
      </c>
      <c r="AP120" s="2">
        <v>13.2</v>
      </c>
      <c r="AQ120" s="2">
        <v>13.2</v>
      </c>
      <c r="AR120" s="2">
        <v>53</v>
      </c>
    </row>
    <row r="121" spans="1:56" x14ac:dyDescent="0.25">
      <c r="AM121" s="2"/>
      <c r="AN121" s="2" t="s">
        <v>325</v>
      </c>
      <c r="AO121" s="2">
        <v>3</v>
      </c>
      <c r="AP121" s="2">
        <v>0.8</v>
      </c>
      <c r="AQ121" s="2">
        <v>0.8</v>
      </c>
      <c r="AR121" s="2">
        <v>53.8</v>
      </c>
    </row>
    <row r="122" spans="1:56" x14ac:dyDescent="0.25">
      <c r="AM122" s="2"/>
      <c r="AN122" s="2" t="s">
        <v>326</v>
      </c>
      <c r="AO122" s="2">
        <v>172</v>
      </c>
      <c r="AP122" s="2">
        <v>43.7</v>
      </c>
      <c r="AQ122" s="2">
        <v>43.7</v>
      </c>
      <c r="AR122" s="2">
        <v>97.5</v>
      </c>
    </row>
    <row r="123" spans="1:56" x14ac:dyDescent="0.25">
      <c r="A123" t="s">
        <v>18</v>
      </c>
      <c r="B123" s="2">
        <v>9</v>
      </c>
      <c r="AM123" s="2"/>
      <c r="AN123" s="2" t="s">
        <v>327</v>
      </c>
      <c r="AO123" s="2">
        <v>10</v>
      </c>
      <c r="AP123" s="2">
        <v>2.5</v>
      </c>
      <c r="AQ123" s="2">
        <v>2.5</v>
      </c>
      <c r="AR123" s="2">
        <v>100</v>
      </c>
    </row>
    <row r="124" spans="1:56" x14ac:dyDescent="0.25">
      <c r="A124" t="s">
        <v>19</v>
      </c>
      <c r="B124" s="2">
        <v>11</v>
      </c>
      <c r="AM124" s="2"/>
      <c r="AN124" s="2" t="s">
        <v>216</v>
      </c>
      <c r="AO124" s="2">
        <v>394</v>
      </c>
      <c r="AP124" s="2">
        <v>100</v>
      </c>
      <c r="AQ124" s="2">
        <v>100</v>
      </c>
      <c r="AR124" s="2"/>
    </row>
    <row r="125" spans="1:56" x14ac:dyDescent="0.25">
      <c r="A125" t="s">
        <v>330</v>
      </c>
      <c r="B125" s="2">
        <v>14</v>
      </c>
      <c r="AM125" s="2"/>
      <c r="AN125" s="2"/>
      <c r="AO125" s="2"/>
      <c r="AP125" s="2"/>
      <c r="AQ125" s="2"/>
      <c r="AR125" s="2"/>
    </row>
    <row r="126" spans="1:56" x14ac:dyDescent="0.25">
      <c r="A126" t="s">
        <v>20</v>
      </c>
      <c r="B126" s="2">
        <v>25</v>
      </c>
      <c r="AM126" s="2"/>
      <c r="AN126" s="2"/>
      <c r="AO126" s="2"/>
      <c r="AP126" s="2"/>
      <c r="AQ126" s="2"/>
      <c r="AR126" s="2"/>
    </row>
    <row r="127" spans="1:56" x14ac:dyDescent="0.25">
      <c r="A127" t="s">
        <v>21</v>
      </c>
      <c r="B127" s="2">
        <v>7</v>
      </c>
      <c r="AM127" s="2"/>
      <c r="AN127" s="2"/>
      <c r="AO127" s="2"/>
      <c r="AP127" s="2"/>
      <c r="AQ127" s="2"/>
      <c r="AR127" s="2"/>
    </row>
    <row r="128" spans="1:56" x14ac:dyDescent="0.25">
      <c r="A128" t="s">
        <v>22</v>
      </c>
      <c r="B128" s="2">
        <v>6</v>
      </c>
      <c r="AM128" s="2" t="s">
        <v>323</v>
      </c>
      <c r="AN128" s="2"/>
      <c r="AO128" s="2"/>
      <c r="AP128" s="2"/>
      <c r="AQ128" s="2"/>
      <c r="AR128" s="2"/>
    </row>
    <row r="129" spans="1:44" x14ac:dyDescent="0.25">
      <c r="A129" t="s">
        <v>23</v>
      </c>
      <c r="B129" s="2">
        <v>3</v>
      </c>
      <c r="AM129" s="2"/>
      <c r="AN129" s="2"/>
      <c r="AO129" s="2" t="s">
        <v>317</v>
      </c>
      <c r="AP129" s="2" t="s">
        <v>318</v>
      </c>
      <c r="AQ129" s="2" t="s">
        <v>319</v>
      </c>
      <c r="AR129" s="2" t="s">
        <v>320</v>
      </c>
    </row>
    <row r="130" spans="1:44" x14ac:dyDescent="0.25">
      <c r="A130" t="s">
        <v>24</v>
      </c>
      <c r="B130" s="2">
        <v>4</v>
      </c>
      <c r="AM130" s="2" t="s">
        <v>321</v>
      </c>
      <c r="AN130" s="2"/>
      <c r="AO130" s="2">
        <v>237</v>
      </c>
      <c r="AP130" s="2">
        <v>60.2</v>
      </c>
      <c r="AQ130" s="2">
        <v>60.2</v>
      </c>
      <c r="AR130" s="2">
        <v>60.2</v>
      </c>
    </row>
    <row r="131" spans="1:44" x14ac:dyDescent="0.25">
      <c r="A131" t="s">
        <v>25</v>
      </c>
      <c r="B131" s="2">
        <v>10</v>
      </c>
      <c r="AM131" s="2"/>
      <c r="AN131" s="2" t="s">
        <v>11</v>
      </c>
      <c r="AO131" s="2">
        <v>57</v>
      </c>
      <c r="AP131" s="2">
        <v>14.5</v>
      </c>
      <c r="AQ131" s="2">
        <v>14.5</v>
      </c>
      <c r="AR131" s="2">
        <v>74.599999999999994</v>
      </c>
    </row>
    <row r="132" spans="1:44" x14ac:dyDescent="0.25">
      <c r="A132" t="s">
        <v>26</v>
      </c>
      <c r="B132" s="2">
        <v>13</v>
      </c>
      <c r="AM132" s="2"/>
      <c r="AN132" s="2" t="s">
        <v>12</v>
      </c>
      <c r="AO132" s="2">
        <v>3</v>
      </c>
      <c r="AP132" s="2">
        <v>0.8</v>
      </c>
      <c r="AQ132" s="2">
        <v>0.8</v>
      </c>
      <c r="AR132" s="2">
        <v>75.400000000000006</v>
      </c>
    </row>
    <row r="133" spans="1:44" x14ac:dyDescent="0.25">
      <c r="A133" t="s">
        <v>27</v>
      </c>
      <c r="B133" s="2">
        <v>10</v>
      </c>
      <c r="AM133" s="2"/>
      <c r="AN133" s="2" t="s">
        <v>13</v>
      </c>
      <c r="AO133" s="2">
        <v>16</v>
      </c>
      <c r="AP133" s="2">
        <v>4.0999999999999996</v>
      </c>
      <c r="AQ133" s="2">
        <v>4.0999999999999996</v>
      </c>
      <c r="AR133" s="2">
        <v>79.400000000000006</v>
      </c>
    </row>
    <row r="134" spans="1:44" x14ac:dyDescent="0.25">
      <c r="A134" t="s">
        <v>28</v>
      </c>
      <c r="B134" s="2">
        <v>8</v>
      </c>
      <c r="AM134" s="2"/>
      <c r="AN134" s="2" t="s">
        <v>14</v>
      </c>
      <c r="AO134" s="2">
        <v>27</v>
      </c>
      <c r="AP134" s="2">
        <v>6.9</v>
      </c>
      <c r="AQ134" s="2">
        <v>6.9</v>
      </c>
      <c r="AR134" s="2">
        <v>86.3</v>
      </c>
    </row>
    <row r="135" spans="1:44" x14ac:dyDescent="0.25">
      <c r="A135" t="s">
        <v>29</v>
      </c>
      <c r="B135" s="2">
        <v>10</v>
      </c>
      <c r="AM135" s="2"/>
      <c r="AN135" s="2" t="s">
        <v>15</v>
      </c>
      <c r="AO135" s="2">
        <v>13</v>
      </c>
      <c r="AP135" s="2">
        <v>3.3</v>
      </c>
      <c r="AQ135" s="2">
        <v>3.3</v>
      </c>
      <c r="AR135" s="2">
        <v>89.6</v>
      </c>
    </row>
    <row r="136" spans="1:44" x14ac:dyDescent="0.25">
      <c r="A136" t="s">
        <v>30</v>
      </c>
      <c r="B136" s="2">
        <v>18</v>
      </c>
      <c r="AM136" s="2"/>
      <c r="AN136" s="2" t="s">
        <v>16</v>
      </c>
      <c r="AO136" s="2">
        <v>34</v>
      </c>
      <c r="AP136" s="2">
        <v>8.6</v>
      </c>
      <c r="AQ136" s="2">
        <v>8.6</v>
      </c>
      <c r="AR136" s="2">
        <v>98.2</v>
      </c>
    </row>
    <row r="137" spans="1:44" x14ac:dyDescent="0.25">
      <c r="A137" t="s">
        <v>31</v>
      </c>
      <c r="B137" s="2">
        <v>9</v>
      </c>
      <c r="AM137" s="2"/>
      <c r="AN137" s="2" t="s">
        <v>17</v>
      </c>
      <c r="AO137" s="2">
        <v>7</v>
      </c>
      <c r="AP137" s="2">
        <v>1.8</v>
      </c>
      <c r="AQ137" s="2">
        <v>1.8</v>
      </c>
      <c r="AR137" s="2">
        <v>100</v>
      </c>
    </row>
    <row r="138" spans="1:44" x14ac:dyDescent="0.25">
      <c r="A138" t="s">
        <v>32</v>
      </c>
      <c r="B138" s="2">
        <v>15</v>
      </c>
      <c r="AM138" s="2"/>
      <c r="AN138" s="2" t="s">
        <v>216</v>
      </c>
      <c r="AO138" s="2">
        <v>394</v>
      </c>
      <c r="AP138" s="2">
        <v>100</v>
      </c>
      <c r="AQ138" s="2">
        <v>100</v>
      </c>
      <c r="AR138" s="2"/>
    </row>
    <row r="139" spans="1:44" x14ac:dyDescent="0.25">
      <c r="A139" t="s">
        <v>33</v>
      </c>
      <c r="B139" s="2">
        <v>11</v>
      </c>
      <c r="AM139" s="2"/>
      <c r="AN139" s="2"/>
      <c r="AO139" s="2"/>
      <c r="AP139" s="2"/>
      <c r="AQ139" s="2"/>
      <c r="AR139" s="2"/>
    </row>
    <row r="140" spans="1:44" x14ac:dyDescent="0.25">
      <c r="A140" t="s">
        <v>34</v>
      </c>
      <c r="B140" s="2">
        <v>7</v>
      </c>
      <c r="AM140" s="2"/>
      <c r="AN140" s="2"/>
      <c r="AO140" s="2"/>
      <c r="AP140" s="2"/>
      <c r="AQ140" s="2"/>
      <c r="AR140" s="2"/>
    </row>
    <row r="141" spans="1:44" x14ac:dyDescent="0.25">
      <c r="A141" s="2" t="s">
        <v>35</v>
      </c>
      <c r="B141" s="2">
        <v>12</v>
      </c>
      <c r="AM141" s="2"/>
      <c r="AN141" s="2"/>
      <c r="AO141" s="2"/>
      <c r="AP141" s="2"/>
      <c r="AQ141" s="2"/>
      <c r="AR141" s="2"/>
    </row>
    <row r="142" spans="1:44" x14ac:dyDescent="0.25">
      <c r="A142" s="2" t="s">
        <v>36</v>
      </c>
      <c r="B142" s="2">
        <v>16</v>
      </c>
      <c r="AM142" s="2" t="s">
        <v>328</v>
      </c>
      <c r="AN142" s="2"/>
      <c r="AO142" s="2"/>
      <c r="AP142" s="2"/>
      <c r="AQ142" s="2"/>
      <c r="AR142" s="2"/>
    </row>
    <row r="143" spans="1:44" x14ac:dyDescent="0.25">
      <c r="A143" s="2" t="s">
        <v>37</v>
      </c>
      <c r="B143" s="2">
        <v>11</v>
      </c>
      <c r="AM143" s="2"/>
      <c r="AN143" s="2"/>
      <c r="AO143" s="2" t="s">
        <v>317</v>
      </c>
      <c r="AP143" s="2" t="s">
        <v>318</v>
      </c>
      <c r="AQ143" s="2" t="s">
        <v>319</v>
      </c>
      <c r="AR143" s="2" t="s">
        <v>320</v>
      </c>
    </row>
    <row r="144" spans="1:44" x14ac:dyDescent="0.25">
      <c r="A144" s="2" t="s">
        <v>38</v>
      </c>
      <c r="B144" s="2">
        <v>11</v>
      </c>
      <c r="AM144" s="2" t="s">
        <v>321</v>
      </c>
      <c r="AN144" s="2" t="s">
        <v>51</v>
      </c>
      <c r="AO144" s="2">
        <v>5</v>
      </c>
      <c r="AP144" s="2">
        <v>1.3</v>
      </c>
      <c r="AQ144" s="2">
        <v>1.3</v>
      </c>
      <c r="AR144" s="2">
        <v>1.3</v>
      </c>
    </row>
    <row r="145" spans="1:44" x14ac:dyDescent="0.25">
      <c r="A145" s="2" t="s">
        <v>39</v>
      </c>
      <c r="B145" s="2">
        <v>8</v>
      </c>
      <c r="AM145" s="2"/>
      <c r="AN145" s="2" t="s">
        <v>52</v>
      </c>
      <c r="AO145" s="2">
        <v>63</v>
      </c>
      <c r="AP145" s="2">
        <v>16</v>
      </c>
      <c r="AQ145" s="2">
        <v>16</v>
      </c>
      <c r="AR145" s="2">
        <v>17.3</v>
      </c>
    </row>
    <row r="146" spans="1:44" x14ac:dyDescent="0.25">
      <c r="A146" s="2" t="s">
        <v>40</v>
      </c>
      <c r="B146" s="2">
        <v>9</v>
      </c>
      <c r="AM146" s="2"/>
      <c r="AN146" s="2" t="s">
        <v>53</v>
      </c>
      <c r="AO146" s="2">
        <v>41</v>
      </c>
      <c r="AP146" s="2">
        <v>10.4</v>
      </c>
      <c r="AQ146" s="2">
        <v>10.4</v>
      </c>
      <c r="AR146" s="2">
        <v>27.7</v>
      </c>
    </row>
    <row r="147" spans="1:44" x14ac:dyDescent="0.25">
      <c r="A147" s="2" t="s">
        <v>41</v>
      </c>
      <c r="B147" s="2">
        <v>6</v>
      </c>
      <c r="AM147" s="2"/>
      <c r="AN147" s="2" t="s">
        <v>54</v>
      </c>
      <c r="AO147" s="2">
        <v>40</v>
      </c>
      <c r="AP147" s="2">
        <v>10.199999999999999</v>
      </c>
      <c r="AQ147" s="2">
        <v>10.199999999999999</v>
      </c>
      <c r="AR147" s="2">
        <v>37.799999999999997</v>
      </c>
    </row>
    <row r="148" spans="1:44" x14ac:dyDescent="0.25">
      <c r="A148" s="2" t="s">
        <v>42</v>
      </c>
      <c r="B148" s="2">
        <v>11</v>
      </c>
      <c r="AM148" s="2"/>
      <c r="AN148" s="2" t="s">
        <v>55</v>
      </c>
      <c r="AO148" s="2">
        <v>61</v>
      </c>
      <c r="AP148" s="2">
        <v>15.5</v>
      </c>
      <c r="AQ148" s="2">
        <v>15.5</v>
      </c>
      <c r="AR148" s="2">
        <v>53.3</v>
      </c>
    </row>
    <row r="149" spans="1:44" x14ac:dyDescent="0.25">
      <c r="A149" s="2" t="s">
        <v>43</v>
      </c>
      <c r="B149" s="2">
        <v>11</v>
      </c>
      <c r="AM149" s="2"/>
      <c r="AN149" s="2" t="s">
        <v>56</v>
      </c>
      <c r="AO149" s="2">
        <v>73</v>
      </c>
      <c r="AP149" s="2">
        <v>18.5</v>
      </c>
      <c r="AQ149" s="2">
        <v>18.5</v>
      </c>
      <c r="AR149" s="2">
        <v>71.8</v>
      </c>
    </row>
    <row r="150" spans="1:44" x14ac:dyDescent="0.25">
      <c r="A150" s="2" t="s">
        <v>44</v>
      </c>
      <c r="B150" s="2">
        <v>2</v>
      </c>
      <c r="AM150" s="2"/>
      <c r="AN150" s="2" t="s">
        <v>57</v>
      </c>
      <c r="AO150" s="2">
        <v>97</v>
      </c>
      <c r="AP150" s="2">
        <v>24.6</v>
      </c>
      <c r="AQ150" s="2">
        <v>24.6</v>
      </c>
      <c r="AR150" s="2">
        <v>96.4</v>
      </c>
    </row>
    <row r="151" spans="1:44" x14ac:dyDescent="0.25">
      <c r="A151" s="2" t="s">
        <v>45</v>
      </c>
      <c r="B151" s="2">
        <v>11</v>
      </c>
      <c r="AM151" s="2"/>
      <c r="AN151" s="2" t="s">
        <v>58</v>
      </c>
      <c r="AO151" s="2">
        <v>14</v>
      </c>
      <c r="AP151" s="2">
        <v>3.6</v>
      </c>
      <c r="AQ151" s="2">
        <v>3.6</v>
      </c>
      <c r="AR151" s="2">
        <v>100</v>
      </c>
    </row>
    <row r="152" spans="1:44" x14ac:dyDescent="0.25">
      <c r="A152" s="2" t="s">
        <v>46</v>
      </c>
      <c r="B152" s="2">
        <v>24</v>
      </c>
      <c r="AM152" s="2"/>
      <c r="AN152" s="2" t="s">
        <v>216</v>
      </c>
      <c r="AO152" s="2">
        <v>394</v>
      </c>
      <c r="AP152" s="2">
        <v>100</v>
      </c>
      <c r="AQ152" s="2">
        <v>100</v>
      </c>
      <c r="AR152" s="2"/>
    </row>
    <row r="153" spans="1:44" x14ac:dyDescent="0.25">
      <c r="A153" s="2" t="s">
        <v>47</v>
      </c>
      <c r="B153" s="2">
        <v>11</v>
      </c>
      <c r="AM153" s="2"/>
      <c r="AN153" s="2"/>
      <c r="AO153" s="2"/>
      <c r="AP153" s="2"/>
      <c r="AQ153" s="2"/>
      <c r="AR153" s="2"/>
    </row>
    <row r="154" spans="1:44" x14ac:dyDescent="0.25">
      <c r="A154" s="2" t="s">
        <v>48</v>
      </c>
      <c r="B154" s="2">
        <v>10</v>
      </c>
      <c r="AM154" s="2"/>
      <c r="AN154" s="2"/>
      <c r="AO154" s="2"/>
      <c r="AP154" s="2"/>
      <c r="AQ154" s="2"/>
      <c r="AR154" s="2"/>
    </row>
    <row r="155" spans="1:44" x14ac:dyDescent="0.25">
      <c r="A155" s="2" t="s">
        <v>49</v>
      </c>
      <c r="B155" s="2">
        <v>31</v>
      </c>
      <c r="AM155" s="2"/>
      <c r="AN155" s="2"/>
      <c r="AO155" s="2"/>
      <c r="AP155" s="2"/>
      <c r="AQ155" s="2"/>
      <c r="AR155" s="2"/>
    </row>
    <row r="156" spans="1:44" x14ac:dyDescent="0.25">
      <c r="A156" s="2" t="s">
        <v>50</v>
      </c>
      <c r="B156" s="2">
        <v>11</v>
      </c>
      <c r="AM156" s="2" t="s">
        <v>329</v>
      </c>
      <c r="AN156" s="2"/>
      <c r="AO156" s="2"/>
      <c r="AP156" s="2"/>
      <c r="AQ156" s="2"/>
      <c r="AR156" s="2"/>
    </row>
    <row r="157" spans="1:44" x14ac:dyDescent="0.25">
      <c r="A157" s="2" t="s">
        <v>331</v>
      </c>
      <c r="B157" s="2">
        <v>9</v>
      </c>
      <c r="AM157" s="2"/>
      <c r="AN157" s="2"/>
      <c r="AO157" s="2" t="s">
        <v>317</v>
      </c>
      <c r="AP157" s="2" t="s">
        <v>318</v>
      </c>
      <c r="AQ157" s="2" t="s">
        <v>319</v>
      </c>
      <c r="AR157" s="2" t="s">
        <v>320</v>
      </c>
    </row>
    <row r="158" spans="1:44" x14ac:dyDescent="0.25">
      <c r="AM158" s="2" t="s">
        <v>321</v>
      </c>
      <c r="AN158" s="2" t="s">
        <v>18</v>
      </c>
      <c r="AO158" s="2">
        <v>9</v>
      </c>
      <c r="AP158" s="2">
        <v>2.2999999999999998</v>
      </c>
      <c r="AQ158" s="2">
        <v>2.2999999999999998</v>
      </c>
      <c r="AR158" s="2">
        <v>2.2999999999999998</v>
      </c>
    </row>
    <row r="159" spans="1:44" x14ac:dyDescent="0.25">
      <c r="AM159" s="2"/>
      <c r="AN159" s="2" t="s">
        <v>19</v>
      </c>
      <c r="AO159" s="2">
        <v>11</v>
      </c>
      <c r="AP159" s="2">
        <v>2.8</v>
      </c>
      <c r="AQ159" s="2">
        <v>2.8</v>
      </c>
      <c r="AR159" s="2">
        <v>33.799999999999997</v>
      </c>
    </row>
    <row r="160" spans="1:44" x14ac:dyDescent="0.25">
      <c r="AM160" s="2"/>
      <c r="AN160" s="2" t="s">
        <v>330</v>
      </c>
      <c r="AO160" s="2">
        <v>14</v>
      </c>
      <c r="AP160" s="2">
        <v>3.6</v>
      </c>
      <c r="AQ160" s="2">
        <v>3.6</v>
      </c>
      <c r="AR160" s="2">
        <v>61.7</v>
      </c>
    </row>
    <row r="161" spans="39:44" x14ac:dyDescent="0.25">
      <c r="AM161" s="2"/>
      <c r="AN161" s="2" t="s">
        <v>20</v>
      </c>
      <c r="AO161" s="2">
        <v>25</v>
      </c>
      <c r="AP161" s="2">
        <v>6.3</v>
      </c>
      <c r="AQ161" s="2">
        <v>6.3</v>
      </c>
      <c r="AR161" s="2">
        <v>92.4</v>
      </c>
    </row>
    <row r="162" spans="39:44" x14ac:dyDescent="0.25">
      <c r="AM162" s="2"/>
      <c r="AN162" s="2" t="s">
        <v>21</v>
      </c>
      <c r="AO162" s="2">
        <v>7</v>
      </c>
      <c r="AP162" s="2">
        <v>1.8</v>
      </c>
      <c r="AQ162" s="2">
        <v>1.8</v>
      </c>
      <c r="AR162" s="2">
        <v>94.2</v>
      </c>
    </row>
    <row r="163" spans="39:44" x14ac:dyDescent="0.25">
      <c r="AM163" s="2"/>
      <c r="AN163" s="2" t="s">
        <v>22</v>
      </c>
      <c r="AO163" s="2">
        <v>6</v>
      </c>
      <c r="AP163" s="2">
        <v>1.5</v>
      </c>
      <c r="AQ163" s="2">
        <v>1.5</v>
      </c>
      <c r="AR163" s="2">
        <v>95.7</v>
      </c>
    </row>
    <row r="164" spans="39:44" x14ac:dyDescent="0.25">
      <c r="AM164" s="2"/>
      <c r="AN164" s="2" t="s">
        <v>23</v>
      </c>
      <c r="AO164" s="2">
        <v>3</v>
      </c>
      <c r="AP164" s="2">
        <v>0.8</v>
      </c>
      <c r="AQ164" s="2">
        <v>0.8</v>
      </c>
      <c r="AR164" s="2">
        <v>96.4</v>
      </c>
    </row>
    <row r="165" spans="39:44" x14ac:dyDescent="0.25">
      <c r="AM165" s="2"/>
      <c r="AN165" s="2" t="s">
        <v>24</v>
      </c>
      <c r="AO165" s="2">
        <v>4</v>
      </c>
      <c r="AP165" s="2">
        <v>1</v>
      </c>
      <c r="AQ165" s="2">
        <v>1</v>
      </c>
      <c r="AR165" s="2">
        <v>97.5</v>
      </c>
    </row>
    <row r="166" spans="39:44" x14ac:dyDescent="0.25">
      <c r="AM166" s="2"/>
      <c r="AN166" s="2" t="s">
        <v>25</v>
      </c>
      <c r="AO166" s="2">
        <v>10</v>
      </c>
      <c r="AP166" s="2">
        <v>2.5</v>
      </c>
      <c r="AQ166" s="2">
        <v>2.5</v>
      </c>
      <c r="AR166" s="2">
        <v>100</v>
      </c>
    </row>
    <row r="167" spans="39:44" x14ac:dyDescent="0.25">
      <c r="AM167" s="2"/>
      <c r="AN167" s="2" t="s">
        <v>26</v>
      </c>
      <c r="AO167" s="2">
        <v>13</v>
      </c>
      <c r="AP167" s="2">
        <v>3.3</v>
      </c>
      <c r="AQ167" s="2">
        <v>3.3</v>
      </c>
      <c r="AR167" s="2">
        <v>5.6</v>
      </c>
    </row>
    <row r="168" spans="39:44" x14ac:dyDescent="0.25">
      <c r="AM168" s="2"/>
      <c r="AN168" s="2" t="s">
        <v>27</v>
      </c>
      <c r="AO168" s="2">
        <v>10</v>
      </c>
      <c r="AP168" s="2">
        <v>2.5</v>
      </c>
      <c r="AQ168" s="2">
        <v>2.5</v>
      </c>
      <c r="AR168" s="2">
        <v>8.1</v>
      </c>
    </row>
    <row r="169" spans="39:44" x14ac:dyDescent="0.25">
      <c r="AM169" s="2"/>
      <c r="AN169" s="2" t="s">
        <v>28</v>
      </c>
      <c r="AO169" s="2">
        <v>8</v>
      </c>
      <c r="AP169" s="2">
        <v>2</v>
      </c>
      <c r="AQ169" s="2">
        <v>2</v>
      </c>
      <c r="AR169" s="2">
        <v>10.199999999999999</v>
      </c>
    </row>
    <row r="170" spans="39:44" x14ac:dyDescent="0.25">
      <c r="AM170" s="2"/>
      <c r="AN170" s="2" t="s">
        <v>29</v>
      </c>
      <c r="AO170" s="2">
        <v>10</v>
      </c>
      <c r="AP170" s="2">
        <v>2.5</v>
      </c>
      <c r="AQ170" s="2">
        <v>2.5</v>
      </c>
      <c r="AR170" s="2">
        <v>12.7</v>
      </c>
    </row>
    <row r="171" spans="39:44" x14ac:dyDescent="0.25">
      <c r="AM171" s="2"/>
      <c r="AN171" s="2" t="s">
        <v>30</v>
      </c>
      <c r="AO171" s="2">
        <v>18</v>
      </c>
      <c r="AP171" s="2">
        <v>4.5999999999999996</v>
      </c>
      <c r="AQ171" s="2">
        <v>4.5999999999999996</v>
      </c>
      <c r="AR171" s="2">
        <v>17.3</v>
      </c>
    </row>
    <row r="172" spans="39:44" x14ac:dyDescent="0.25">
      <c r="AM172" s="2"/>
      <c r="AN172" s="2" t="s">
        <v>31</v>
      </c>
      <c r="AO172" s="2">
        <v>9</v>
      </c>
      <c r="AP172" s="2">
        <v>2.2999999999999998</v>
      </c>
      <c r="AQ172" s="2">
        <v>2.2999999999999998</v>
      </c>
      <c r="AR172" s="2">
        <v>19.5</v>
      </c>
    </row>
    <row r="173" spans="39:44" x14ac:dyDescent="0.25">
      <c r="AM173" s="2"/>
      <c r="AN173" s="2" t="s">
        <v>32</v>
      </c>
      <c r="AO173" s="2">
        <v>15</v>
      </c>
      <c r="AP173" s="2">
        <v>3.8</v>
      </c>
      <c r="AQ173" s="2">
        <v>3.8</v>
      </c>
      <c r="AR173" s="2">
        <v>23.4</v>
      </c>
    </row>
    <row r="174" spans="39:44" x14ac:dyDescent="0.25">
      <c r="AM174" s="2"/>
      <c r="AN174" s="2" t="s">
        <v>33</v>
      </c>
      <c r="AO174" s="2">
        <v>11</v>
      </c>
      <c r="AP174" s="2">
        <v>2.8</v>
      </c>
      <c r="AQ174" s="2">
        <v>2.8</v>
      </c>
      <c r="AR174" s="2">
        <v>26.1</v>
      </c>
    </row>
    <row r="175" spans="39:44" x14ac:dyDescent="0.25">
      <c r="AM175" s="2"/>
      <c r="AN175" s="2" t="s">
        <v>34</v>
      </c>
      <c r="AO175" s="2">
        <v>7</v>
      </c>
      <c r="AP175" s="2">
        <v>1.8</v>
      </c>
      <c r="AQ175" s="2">
        <v>1.8</v>
      </c>
      <c r="AR175" s="2">
        <v>27.9</v>
      </c>
    </row>
    <row r="176" spans="39:44" x14ac:dyDescent="0.25">
      <c r="AM176" s="2"/>
      <c r="AN176" s="2" t="s">
        <v>35</v>
      </c>
      <c r="AO176" s="2">
        <v>12</v>
      </c>
      <c r="AP176" s="2">
        <v>3</v>
      </c>
      <c r="AQ176" s="2">
        <v>3</v>
      </c>
      <c r="AR176" s="2">
        <v>31</v>
      </c>
    </row>
    <row r="177" spans="39:44" x14ac:dyDescent="0.25">
      <c r="AM177" s="2"/>
      <c r="AN177" s="2" t="s">
        <v>36</v>
      </c>
      <c r="AO177" s="2">
        <v>16</v>
      </c>
      <c r="AP177" s="2">
        <v>4.0999999999999996</v>
      </c>
      <c r="AQ177" s="2">
        <v>4.0999999999999996</v>
      </c>
      <c r="AR177" s="2">
        <v>37.799999999999997</v>
      </c>
    </row>
    <row r="178" spans="39:44" x14ac:dyDescent="0.25">
      <c r="AM178" s="2"/>
      <c r="AN178" s="2" t="s">
        <v>37</v>
      </c>
      <c r="AO178" s="2">
        <v>11</v>
      </c>
      <c r="AP178" s="2">
        <v>2.8</v>
      </c>
      <c r="AQ178" s="2">
        <v>2.8</v>
      </c>
      <c r="AR178" s="2">
        <v>40.6</v>
      </c>
    </row>
    <row r="179" spans="39:44" x14ac:dyDescent="0.25">
      <c r="AM179" s="2"/>
      <c r="AN179" s="2" t="s">
        <v>38</v>
      </c>
      <c r="AO179" s="2">
        <v>11</v>
      </c>
      <c r="AP179" s="2">
        <v>2.8</v>
      </c>
      <c r="AQ179" s="2">
        <v>2.8</v>
      </c>
      <c r="AR179" s="2">
        <v>43.4</v>
      </c>
    </row>
    <row r="180" spans="39:44" x14ac:dyDescent="0.25">
      <c r="AM180" s="2"/>
      <c r="AN180" s="2" t="s">
        <v>39</v>
      </c>
      <c r="AO180" s="2">
        <v>8</v>
      </c>
      <c r="AP180" s="2">
        <v>2</v>
      </c>
      <c r="AQ180" s="2">
        <v>2</v>
      </c>
      <c r="AR180" s="2">
        <v>45.4</v>
      </c>
    </row>
    <row r="181" spans="39:44" x14ac:dyDescent="0.25">
      <c r="AM181" s="2"/>
      <c r="AN181" s="2" t="s">
        <v>40</v>
      </c>
      <c r="AO181" s="2">
        <v>9</v>
      </c>
      <c r="AP181" s="2">
        <v>2.2999999999999998</v>
      </c>
      <c r="AQ181" s="2">
        <v>2.2999999999999998</v>
      </c>
      <c r="AR181" s="2">
        <v>47.7</v>
      </c>
    </row>
    <row r="182" spans="39:44" x14ac:dyDescent="0.25">
      <c r="AM182" s="2"/>
      <c r="AN182" s="2" t="s">
        <v>41</v>
      </c>
      <c r="AO182" s="2">
        <v>6</v>
      </c>
      <c r="AP182" s="2">
        <v>1.5</v>
      </c>
      <c r="AQ182" s="2">
        <v>1.5</v>
      </c>
      <c r="AR182" s="2">
        <v>49.2</v>
      </c>
    </row>
    <row r="183" spans="39:44" x14ac:dyDescent="0.25">
      <c r="AM183" s="2"/>
      <c r="AN183" s="2" t="s">
        <v>42</v>
      </c>
      <c r="AO183" s="2">
        <v>11</v>
      </c>
      <c r="AP183" s="2">
        <v>2.8</v>
      </c>
      <c r="AQ183" s="2">
        <v>2.8</v>
      </c>
      <c r="AR183" s="2">
        <v>52</v>
      </c>
    </row>
    <row r="184" spans="39:44" x14ac:dyDescent="0.25">
      <c r="AM184" s="2"/>
      <c r="AN184" s="2" t="s">
        <v>43</v>
      </c>
      <c r="AO184" s="2">
        <v>11</v>
      </c>
      <c r="AP184" s="2">
        <v>2.8</v>
      </c>
      <c r="AQ184" s="2">
        <v>2.8</v>
      </c>
      <c r="AR184" s="2">
        <v>54.8</v>
      </c>
    </row>
    <row r="185" spans="39:44" x14ac:dyDescent="0.25">
      <c r="AM185" s="2"/>
      <c r="AN185" s="2" t="s">
        <v>44</v>
      </c>
      <c r="AO185" s="2">
        <v>2</v>
      </c>
      <c r="AP185" s="2">
        <v>0.5</v>
      </c>
      <c r="AQ185" s="2">
        <v>0.5</v>
      </c>
      <c r="AR185" s="2">
        <v>55.3</v>
      </c>
    </row>
    <row r="186" spans="39:44" x14ac:dyDescent="0.25">
      <c r="AM186" s="2"/>
      <c r="AN186" s="2" t="s">
        <v>45</v>
      </c>
      <c r="AO186" s="2">
        <v>11</v>
      </c>
      <c r="AP186" s="2">
        <v>2.8</v>
      </c>
      <c r="AQ186" s="2">
        <v>2.8</v>
      </c>
      <c r="AR186" s="2">
        <v>58.1</v>
      </c>
    </row>
    <row r="187" spans="39:44" x14ac:dyDescent="0.25">
      <c r="AM187" s="2"/>
      <c r="AN187" s="2" t="s">
        <v>46</v>
      </c>
      <c r="AO187" s="2">
        <v>24</v>
      </c>
      <c r="AP187" s="2">
        <v>6.1</v>
      </c>
      <c r="AQ187" s="2">
        <v>6.1</v>
      </c>
      <c r="AR187" s="2">
        <v>67.8</v>
      </c>
    </row>
    <row r="188" spans="39:44" x14ac:dyDescent="0.25">
      <c r="AM188" s="2"/>
      <c r="AN188" s="2" t="s">
        <v>47</v>
      </c>
      <c r="AO188" s="2">
        <v>11</v>
      </c>
      <c r="AP188" s="2">
        <v>2.8</v>
      </c>
      <c r="AQ188" s="2">
        <v>2.8</v>
      </c>
      <c r="AR188" s="2">
        <v>70.599999999999994</v>
      </c>
    </row>
    <row r="189" spans="39:44" x14ac:dyDescent="0.25">
      <c r="AM189" s="2"/>
      <c r="AN189" s="2" t="s">
        <v>48</v>
      </c>
      <c r="AO189" s="2">
        <v>10</v>
      </c>
      <c r="AP189" s="2">
        <v>2.5</v>
      </c>
      <c r="AQ189" s="2">
        <v>2.5</v>
      </c>
      <c r="AR189" s="2">
        <v>73.099999999999994</v>
      </c>
    </row>
    <row r="190" spans="39:44" x14ac:dyDescent="0.25">
      <c r="AM190" s="2"/>
      <c r="AN190" s="2" t="s">
        <v>49</v>
      </c>
      <c r="AO190" s="2">
        <v>31</v>
      </c>
      <c r="AP190" s="2">
        <v>7.9</v>
      </c>
      <c r="AQ190" s="2">
        <v>7.9</v>
      </c>
      <c r="AR190" s="2">
        <v>81</v>
      </c>
    </row>
    <row r="191" spans="39:44" x14ac:dyDescent="0.25">
      <c r="AM191" s="2"/>
      <c r="AN191" s="2" t="s">
        <v>50</v>
      </c>
      <c r="AO191" s="2">
        <v>11</v>
      </c>
      <c r="AP191" s="2">
        <v>2.8</v>
      </c>
      <c r="AQ191" s="2">
        <v>2.8</v>
      </c>
      <c r="AR191" s="2">
        <v>83.8</v>
      </c>
    </row>
    <row r="192" spans="39:44" x14ac:dyDescent="0.25">
      <c r="AM192" s="2"/>
      <c r="AN192" s="2" t="s">
        <v>331</v>
      </c>
      <c r="AO192" s="2">
        <v>9</v>
      </c>
      <c r="AP192" s="2">
        <v>2.2999999999999998</v>
      </c>
      <c r="AQ192" s="2">
        <v>2.2999999999999998</v>
      </c>
      <c r="AR192" s="2">
        <v>86</v>
      </c>
    </row>
    <row r="193" spans="39:44" x14ac:dyDescent="0.25">
      <c r="AM193" s="2"/>
      <c r="AN193" s="2" t="s">
        <v>216</v>
      </c>
      <c r="AO193" s="2">
        <v>394</v>
      </c>
      <c r="AP193" s="2">
        <v>100</v>
      </c>
      <c r="AQ193" s="2">
        <v>100</v>
      </c>
      <c r="AR193" s="2"/>
    </row>
    <row r="194" spans="39:44" x14ac:dyDescent="0.25">
      <c r="AM194" s="2"/>
      <c r="AN194" s="2"/>
      <c r="AO194" s="2"/>
      <c r="AP194" s="2"/>
      <c r="AQ194" s="2"/>
      <c r="AR194" s="2"/>
    </row>
    <row r="195" spans="39:44" x14ac:dyDescent="0.25">
      <c r="AM195" s="2"/>
      <c r="AN195" s="2"/>
      <c r="AO195" s="2"/>
      <c r="AP195" s="2"/>
      <c r="AQ195" s="2"/>
      <c r="AR195" s="2"/>
    </row>
    <row r="196" spans="39:44" x14ac:dyDescent="0.25">
      <c r="AM196" s="2"/>
      <c r="AN196" s="2"/>
      <c r="AO196" s="2"/>
      <c r="AP196" s="2"/>
      <c r="AQ196" s="2"/>
      <c r="AR196" s="2"/>
    </row>
    <row r="197" spans="39:44" x14ac:dyDescent="0.25">
      <c r="AM197" s="2" t="s">
        <v>188</v>
      </c>
      <c r="AN197" s="2"/>
      <c r="AO197" s="2"/>
      <c r="AP197" s="2"/>
      <c r="AQ197" s="2"/>
      <c r="AR197" s="2"/>
    </row>
    <row r="198" spans="39:44" x14ac:dyDescent="0.25">
      <c r="AM198" s="2"/>
      <c r="AN198" s="2"/>
      <c r="AO198" s="2" t="s">
        <v>317</v>
      </c>
      <c r="AP198" s="2" t="s">
        <v>318</v>
      </c>
      <c r="AQ198" s="2" t="s">
        <v>319</v>
      </c>
      <c r="AR198" s="2" t="s">
        <v>320</v>
      </c>
    </row>
    <row r="199" spans="39:44" x14ac:dyDescent="0.25">
      <c r="AM199" s="2" t="s">
        <v>321</v>
      </c>
      <c r="AN199" s="2"/>
      <c r="AO199" s="2">
        <v>358</v>
      </c>
      <c r="AP199" s="2">
        <v>90.9</v>
      </c>
      <c r="AQ199" s="2">
        <v>90.9</v>
      </c>
      <c r="AR199" s="2">
        <v>90.9</v>
      </c>
    </row>
    <row r="200" spans="39:44" x14ac:dyDescent="0.25">
      <c r="AM200" s="2"/>
      <c r="AN200" s="2" t="s">
        <v>644</v>
      </c>
      <c r="AO200" s="2">
        <v>1</v>
      </c>
      <c r="AP200" s="2">
        <v>0.3</v>
      </c>
      <c r="AQ200" s="2">
        <v>0.3</v>
      </c>
      <c r="AR200" s="2">
        <v>91.1</v>
      </c>
    </row>
    <row r="201" spans="39:44" x14ac:dyDescent="0.25">
      <c r="AM201" s="2"/>
      <c r="AN201" s="2" t="s">
        <v>332</v>
      </c>
      <c r="AO201" s="2">
        <v>1</v>
      </c>
      <c r="AP201" s="2">
        <v>0.3</v>
      </c>
      <c r="AQ201" s="2">
        <v>0.3</v>
      </c>
      <c r="AR201" s="2">
        <v>91.4</v>
      </c>
    </row>
    <row r="202" spans="39:44" x14ac:dyDescent="0.25">
      <c r="AM202" s="2"/>
      <c r="AN202" s="2" t="s">
        <v>333</v>
      </c>
      <c r="AO202" s="2">
        <v>1</v>
      </c>
      <c r="AP202" s="2">
        <v>0.3</v>
      </c>
      <c r="AQ202" s="2">
        <v>0.3</v>
      </c>
      <c r="AR202" s="2">
        <v>91.6</v>
      </c>
    </row>
    <row r="203" spans="39:44" x14ac:dyDescent="0.25">
      <c r="AM203" s="2"/>
      <c r="AN203" s="2" t="s">
        <v>334</v>
      </c>
      <c r="AO203" s="2">
        <v>1</v>
      </c>
      <c r="AP203" s="2">
        <v>0.3</v>
      </c>
      <c r="AQ203" s="2">
        <v>0.3</v>
      </c>
      <c r="AR203" s="2">
        <v>91.9</v>
      </c>
    </row>
    <row r="204" spans="39:44" x14ac:dyDescent="0.25">
      <c r="AM204" s="2"/>
      <c r="AN204" s="2" t="s">
        <v>335</v>
      </c>
      <c r="AO204" s="2">
        <v>1</v>
      </c>
      <c r="AP204" s="2">
        <v>0.3</v>
      </c>
      <c r="AQ204" s="2">
        <v>0.3</v>
      </c>
      <c r="AR204" s="2">
        <v>92.1</v>
      </c>
    </row>
    <row r="205" spans="39:44" x14ac:dyDescent="0.25">
      <c r="AM205" s="2"/>
      <c r="AN205" s="2" t="s">
        <v>336</v>
      </c>
      <c r="AO205" s="2">
        <v>1</v>
      </c>
      <c r="AP205" s="2">
        <v>0.3</v>
      </c>
      <c r="AQ205" s="2">
        <v>0.3</v>
      </c>
      <c r="AR205" s="2">
        <v>92.4</v>
      </c>
    </row>
    <row r="206" spans="39:44" x14ac:dyDescent="0.25">
      <c r="AM206" s="2"/>
      <c r="AN206" s="2" t="s">
        <v>337</v>
      </c>
      <c r="AO206" s="2">
        <v>1</v>
      </c>
      <c r="AP206" s="2">
        <v>0.3</v>
      </c>
      <c r="AQ206" s="2">
        <v>0.3</v>
      </c>
      <c r="AR206" s="2">
        <v>92.6</v>
      </c>
    </row>
    <row r="207" spans="39:44" x14ac:dyDescent="0.25">
      <c r="AM207" s="2"/>
      <c r="AN207" s="2" t="s">
        <v>338</v>
      </c>
      <c r="AO207" s="2">
        <v>1</v>
      </c>
      <c r="AP207" s="2">
        <v>0.3</v>
      </c>
      <c r="AQ207" s="2">
        <v>0.3</v>
      </c>
      <c r="AR207" s="2">
        <v>92.9</v>
      </c>
    </row>
    <row r="208" spans="39:44" x14ac:dyDescent="0.25">
      <c r="AM208" s="2"/>
      <c r="AN208" s="2" t="s">
        <v>339</v>
      </c>
      <c r="AO208" s="2">
        <v>1</v>
      </c>
      <c r="AP208" s="2">
        <v>0.3</v>
      </c>
      <c r="AQ208" s="2">
        <v>0.3</v>
      </c>
      <c r="AR208" s="2">
        <v>93.1</v>
      </c>
    </row>
    <row r="209" spans="39:44" x14ac:dyDescent="0.25">
      <c r="AM209" s="2"/>
      <c r="AN209" s="2" t="s">
        <v>340</v>
      </c>
      <c r="AO209" s="2">
        <v>1</v>
      </c>
      <c r="AP209" s="2">
        <v>0.3</v>
      </c>
      <c r="AQ209" s="2">
        <v>0.3</v>
      </c>
      <c r="AR209" s="2">
        <v>93.4</v>
      </c>
    </row>
    <row r="210" spans="39:44" x14ac:dyDescent="0.25">
      <c r="AM210" s="2"/>
      <c r="AN210" s="2" t="s">
        <v>341</v>
      </c>
      <c r="AO210" s="2">
        <v>1</v>
      </c>
      <c r="AP210" s="2">
        <v>0.3</v>
      </c>
      <c r="AQ210" s="2">
        <v>0.3</v>
      </c>
      <c r="AR210" s="2">
        <v>93.7</v>
      </c>
    </row>
    <row r="211" spans="39:44" x14ac:dyDescent="0.25">
      <c r="AM211" s="2"/>
      <c r="AN211" s="2" t="s">
        <v>342</v>
      </c>
      <c r="AO211" s="2">
        <v>1</v>
      </c>
      <c r="AP211" s="2">
        <v>0.3</v>
      </c>
      <c r="AQ211" s="2">
        <v>0.3</v>
      </c>
      <c r="AR211" s="2">
        <v>93.9</v>
      </c>
    </row>
    <row r="212" spans="39:44" x14ac:dyDescent="0.25">
      <c r="AM212" s="2"/>
      <c r="AN212" s="2" t="s">
        <v>343</v>
      </c>
      <c r="AO212" s="2">
        <v>1</v>
      </c>
      <c r="AP212" s="2">
        <v>0.3</v>
      </c>
      <c r="AQ212" s="2">
        <v>0.3</v>
      </c>
      <c r="AR212" s="2">
        <v>94.2</v>
      </c>
    </row>
    <row r="213" spans="39:44" x14ac:dyDescent="0.25">
      <c r="AM213" s="2"/>
      <c r="AN213" s="2" t="s">
        <v>344</v>
      </c>
      <c r="AO213" s="2">
        <v>1</v>
      </c>
      <c r="AP213" s="2">
        <v>0.3</v>
      </c>
      <c r="AQ213" s="2">
        <v>0.3</v>
      </c>
      <c r="AR213" s="2">
        <v>94.4</v>
      </c>
    </row>
    <row r="214" spans="39:44" x14ac:dyDescent="0.25">
      <c r="AM214" s="2"/>
      <c r="AN214" s="2" t="s">
        <v>345</v>
      </c>
      <c r="AO214" s="2">
        <v>1</v>
      </c>
      <c r="AP214" s="2">
        <v>0.3</v>
      </c>
      <c r="AQ214" s="2">
        <v>0.3</v>
      </c>
      <c r="AR214" s="2">
        <v>94.7</v>
      </c>
    </row>
    <row r="215" spans="39:44" x14ac:dyDescent="0.25">
      <c r="AM215" s="2"/>
      <c r="AN215" s="2" t="s">
        <v>346</v>
      </c>
      <c r="AO215" s="2">
        <v>1</v>
      </c>
      <c r="AP215" s="2">
        <v>0.3</v>
      </c>
      <c r="AQ215" s="2">
        <v>0.3</v>
      </c>
      <c r="AR215" s="2">
        <v>94.9</v>
      </c>
    </row>
    <row r="216" spans="39:44" x14ac:dyDescent="0.25">
      <c r="AM216" s="2"/>
      <c r="AN216" s="2" t="s">
        <v>347</v>
      </c>
      <c r="AO216" s="2">
        <v>1</v>
      </c>
      <c r="AP216" s="2">
        <v>0.3</v>
      </c>
      <c r="AQ216" s="2">
        <v>0.3</v>
      </c>
      <c r="AR216" s="2">
        <v>95.2</v>
      </c>
    </row>
    <row r="217" spans="39:44" x14ac:dyDescent="0.25">
      <c r="AM217" s="2"/>
      <c r="AN217" s="2" t="s">
        <v>348</v>
      </c>
      <c r="AO217" s="2">
        <v>1</v>
      </c>
      <c r="AP217" s="2">
        <v>0.3</v>
      </c>
      <c r="AQ217" s="2">
        <v>0.3</v>
      </c>
      <c r="AR217" s="2">
        <v>95.4</v>
      </c>
    </row>
    <row r="218" spans="39:44" x14ac:dyDescent="0.25">
      <c r="AM218" s="2"/>
      <c r="AN218" s="2" t="s">
        <v>349</v>
      </c>
      <c r="AO218" s="2">
        <v>1</v>
      </c>
      <c r="AP218" s="2">
        <v>0.3</v>
      </c>
      <c r="AQ218" s="2">
        <v>0.3</v>
      </c>
      <c r="AR218" s="2">
        <v>95.7</v>
      </c>
    </row>
    <row r="219" spans="39:44" x14ac:dyDescent="0.25">
      <c r="AM219" s="2"/>
      <c r="AN219" s="2" t="s">
        <v>350</v>
      </c>
      <c r="AO219" s="2">
        <v>1</v>
      </c>
      <c r="AP219" s="2">
        <v>0.3</v>
      </c>
      <c r="AQ219" s="2">
        <v>0.3</v>
      </c>
      <c r="AR219" s="2">
        <v>95.9</v>
      </c>
    </row>
    <row r="220" spans="39:44" x14ac:dyDescent="0.25">
      <c r="AM220" s="2"/>
      <c r="AN220" s="2" t="s">
        <v>351</v>
      </c>
      <c r="AO220" s="2">
        <v>1</v>
      </c>
      <c r="AP220" s="2">
        <v>0.3</v>
      </c>
      <c r="AQ220" s="2">
        <v>0.3</v>
      </c>
      <c r="AR220" s="2">
        <v>96.2</v>
      </c>
    </row>
    <row r="221" spans="39:44" x14ac:dyDescent="0.25">
      <c r="AM221" s="2"/>
      <c r="AN221" s="2" t="s">
        <v>352</v>
      </c>
      <c r="AO221" s="2">
        <v>1</v>
      </c>
      <c r="AP221" s="2">
        <v>0.3</v>
      </c>
      <c r="AQ221" s="2">
        <v>0.3</v>
      </c>
      <c r="AR221" s="2">
        <v>96.4</v>
      </c>
    </row>
    <row r="222" spans="39:44" x14ac:dyDescent="0.25">
      <c r="AM222" s="2"/>
      <c r="AN222" s="2" t="s">
        <v>353</v>
      </c>
      <c r="AO222" s="2">
        <v>1</v>
      </c>
      <c r="AP222" s="2">
        <v>0.3</v>
      </c>
      <c r="AQ222" s="2">
        <v>0.3</v>
      </c>
      <c r="AR222" s="2">
        <v>96.7</v>
      </c>
    </row>
    <row r="223" spans="39:44" x14ac:dyDescent="0.25">
      <c r="AM223" s="2"/>
      <c r="AN223" s="2" t="s">
        <v>354</v>
      </c>
      <c r="AO223" s="2">
        <v>1</v>
      </c>
      <c r="AP223" s="2">
        <v>0.3</v>
      </c>
      <c r="AQ223" s="2">
        <v>0.3</v>
      </c>
      <c r="AR223" s="2">
        <v>97</v>
      </c>
    </row>
    <row r="224" spans="39:44" x14ac:dyDescent="0.25">
      <c r="AM224" s="2"/>
      <c r="AN224" s="2" t="s">
        <v>355</v>
      </c>
      <c r="AO224" s="2">
        <v>1</v>
      </c>
      <c r="AP224" s="2">
        <v>0.3</v>
      </c>
      <c r="AQ224" s="2">
        <v>0.3</v>
      </c>
      <c r="AR224" s="2">
        <v>97.2</v>
      </c>
    </row>
    <row r="225" spans="39:44" x14ac:dyDescent="0.25">
      <c r="AM225" s="2"/>
      <c r="AN225" s="2" t="s">
        <v>356</v>
      </c>
      <c r="AO225" s="2">
        <v>1</v>
      </c>
      <c r="AP225" s="2">
        <v>0.3</v>
      </c>
      <c r="AQ225" s="2">
        <v>0.3</v>
      </c>
      <c r="AR225" s="2">
        <v>97.5</v>
      </c>
    </row>
    <row r="226" spans="39:44" x14ac:dyDescent="0.25">
      <c r="AM226" s="2"/>
      <c r="AN226" s="2" t="s">
        <v>357</v>
      </c>
      <c r="AO226" s="2">
        <v>1</v>
      </c>
      <c r="AP226" s="2">
        <v>0.3</v>
      </c>
      <c r="AQ226" s="2">
        <v>0.3</v>
      </c>
      <c r="AR226" s="2">
        <v>97.7</v>
      </c>
    </row>
    <row r="227" spans="39:44" x14ac:dyDescent="0.25">
      <c r="AM227" s="2"/>
      <c r="AN227" s="2" t="s">
        <v>358</v>
      </c>
      <c r="AO227" s="2">
        <v>1</v>
      </c>
      <c r="AP227" s="2">
        <v>0.3</v>
      </c>
      <c r="AQ227" s="2">
        <v>0.3</v>
      </c>
      <c r="AR227" s="2">
        <v>98</v>
      </c>
    </row>
    <row r="228" spans="39:44" x14ac:dyDescent="0.25">
      <c r="AM228" s="2"/>
      <c r="AN228" s="2" t="s">
        <v>359</v>
      </c>
      <c r="AO228" s="2">
        <v>1</v>
      </c>
      <c r="AP228" s="2">
        <v>0.3</v>
      </c>
      <c r="AQ228" s="2">
        <v>0.3</v>
      </c>
      <c r="AR228" s="2">
        <v>98.2</v>
      </c>
    </row>
    <row r="229" spans="39:44" x14ac:dyDescent="0.25">
      <c r="AM229" s="2"/>
      <c r="AN229" s="2" t="s">
        <v>360</v>
      </c>
      <c r="AO229" s="2">
        <v>1</v>
      </c>
      <c r="AP229" s="2">
        <v>0.3</v>
      </c>
      <c r="AQ229" s="2">
        <v>0.3</v>
      </c>
      <c r="AR229" s="2">
        <v>98.5</v>
      </c>
    </row>
    <row r="230" spans="39:44" x14ac:dyDescent="0.25">
      <c r="AM230" s="2"/>
      <c r="AN230" s="2" t="s">
        <v>361</v>
      </c>
      <c r="AO230" s="2">
        <v>1</v>
      </c>
      <c r="AP230" s="2">
        <v>0.3</v>
      </c>
      <c r="AQ230" s="2">
        <v>0.3</v>
      </c>
      <c r="AR230" s="2">
        <v>98.7</v>
      </c>
    </row>
    <row r="231" spans="39:44" x14ac:dyDescent="0.25">
      <c r="AM231" s="2"/>
      <c r="AN231" s="2" t="s">
        <v>362</v>
      </c>
      <c r="AO231" s="2">
        <v>1</v>
      </c>
      <c r="AP231" s="2">
        <v>0.3</v>
      </c>
      <c r="AQ231" s="2">
        <v>0.3</v>
      </c>
      <c r="AR231" s="2">
        <v>99</v>
      </c>
    </row>
    <row r="232" spans="39:44" x14ac:dyDescent="0.25">
      <c r="AM232" s="2"/>
      <c r="AN232" s="2" t="s">
        <v>363</v>
      </c>
      <c r="AO232" s="2">
        <v>1</v>
      </c>
      <c r="AP232" s="2">
        <v>0.3</v>
      </c>
      <c r="AQ232" s="2">
        <v>0.3</v>
      </c>
      <c r="AR232" s="2">
        <v>99.2</v>
      </c>
    </row>
    <row r="233" spans="39:44" x14ac:dyDescent="0.25">
      <c r="AM233" s="2"/>
      <c r="AN233" s="2" t="s">
        <v>364</v>
      </c>
      <c r="AO233" s="2">
        <v>1</v>
      </c>
      <c r="AP233" s="2">
        <v>0.3</v>
      </c>
      <c r="AQ233" s="2">
        <v>0.3</v>
      </c>
      <c r="AR233" s="2">
        <v>99.5</v>
      </c>
    </row>
    <row r="234" spans="39:44" x14ac:dyDescent="0.25">
      <c r="AM234" s="2"/>
      <c r="AN234" s="2" t="s">
        <v>365</v>
      </c>
      <c r="AO234" s="2">
        <v>1</v>
      </c>
      <c r="AP234" s="2">
        <v>0.3</v>
      </c>
      <c r="AQ234" s="2">
        <v>0.3</v>
      </c>
      <c r="AR234" s="2">
        <v>99.7</v>
      </c>
    </row>
    <row r="235" spans="39:44" x14ac:dyDescent="0.25">
      <c r="AM235" s="2"/>
      <c r="AN235" s="2" t="s">
        <v>366</v>
      </c>
      <c r="AO235" s="2">
        <v>1</v>
      </c>
      <c r="AP235" s="2">
        <v>0.3</v>
      </c>
      <c r="AQ235" s="2">
        <v>0.3</v>
      </c>
      <c r="AR235" s="2">
        <v>100</v>
      </c>
    </row>
    <row r="236" spans="39:44" x14ac:dyDescent="0.25">
      <c r="AM236" s="2"/>
      <c r="AN236" s="2" t="s">
        <v>216</v>
      </c>
      <c r="AO236" s="2">
        <v>394</v>
      </c>
      <c r="AP236" s="2">
        <v>100</v>
      </c>
      <c r="AQ236" s="2">
        <v>100</v>
      </c>
      <c r="AR236" s="2"/>
    </row>
    <row r="237" spans="39:44" x14ac:dyDescent="0.25">
      <c r="AM237" s="2"/>
      <c r="AN237" s="2"/>
      <c r="AO237" s="2"/>
      <c r="AP237" s="2"/>
      <c r="AQ237" s="2"/>
      <c r="AR237" s="2"/>
    </row>
    <row r="238" spans="39:44" x14ac:dyDescent="0.25">
      <c r="AM238" s="2"/>
      <c r="AN238" s="2"/>
      <c r="AO238" s="2"/>
      <c r="AP238" s="2"/>
      <c r="AQ238" s="2"/>
      <c r="AR238" s="2"/>
    </row>
    <row r="239" spans="39:44" x14ac:dyDescent="0.25">
      <c r="AM239" s="2"/>
      <c r="AN239" s="2"/>
      <c r="AO239" s="2"/>
      <c r="AP239" s="2"/>
      <c r="AQ239" s="2"/>
      <c r="AR239" s="2"/>
    </row>
    <row r="240" spans="39:44" x14ac:dyDescent="0.25">
      <c r="AM240" s="2" t="s">
        <v>189</v>
      </c>
      <c r="AN240" s="2"/>
      <c r="AO240" s="2"/>
      <c r="AP240" s="2"/>
      <c r="AQ240" s="2"/>
      <c r="AR240" s="2"/>
    </row>
    <row r="241" spans="39:44" x14ac:dyDescent="0.25">
      <c r="AM241" s="2"/>
      <c r="AN241" s="2"/>
      <c r="AO241" s="2" t="s">
        <v>317</v>
      </c>
      <c r="AP241" s="2" t="s">
        <v>318</v>
      </c>
      <c r="AQ241" s="2" t="s">
        <v>319</v>
      </c>
      <c r="AR241" s="2" t="s">
        <v>320</v>
      </c>
    </row>
    <row r="242" spans="39:44" x14ac:dyDescent="0.25">
      <c r="AM242" s="2" t="s">
        <v>321</v>
      </c>
      <c r="AN242" s="2"/>
      <c r="AO242" s="2">
        <v>360</v>
      </c>
      <c r="AP242" s="2">
        <v>91.4</v>
      </c>
      <c r="AQ242" s="2">
        <v>91.4</v>
      </c>
      <c r="AR242" s="2">
        <v>91.4</v>
      </c>
    </row>
    <row r="243" spans="39:44" x14ac:dyDescent="0.25">
      <c r="AM243" s="2"/>
      <c r="AN243" s="2" t="s">
        <v>367</v>
      </c>
      <c r="AO243" s="2">
        <v>1</v>
      </c>
      <c r="AP243" s="2">
        <v>0.3</v>
      </c>
      <c r="AQ243" s="2">
        <v>0.3</v>
      </c>
      <c r="AR243" s="2">
        <v>91.6</v>
      </c>
    </row>
    <row r="244" spans="39:44" x14ac:dyDescent="0.25">
      <c r="AM244" s="2"/>
      <c r="AN244" s="2" t="s">
        <v>368</v>
      </c>
      <c r="AO244" s="2">
        <v>1</v>
      </c>
      <c r="AP244" s="2">
        <v>0.3</v>
      </c>
      <c r="AQ244" s="2">
        <v>0.3</v>
      </c>
      <c r="AR244" s="2">
        <v>91.9</v>
      </c>
    </row>
    <row r="245" spans="39:44" x14ac:dyDescent="0.25">
      <c r="AM245" s="2"/>
      <c r="AN245" s="2" t="s">
        <v>369</v>
      </c>
      <c r="AO245" s="2">
        <v>1</v>
      </c>
      <c r="AP245" s="2">
        <v>0.3</v>
      </c>
      <c r="AQ245" s="2">
        <v>0.3</v>
      </c>
      <c r="AR245" s="2">
        <v>92.1</v>
      </c>
    </row>
    <row r="246" spans="39:44" x14ac:dyDescent="0.25">
      <c r="AM246" s="2"/>
      <c r="AN246" s="2" t="s">
        <v>370</v>
      </c>
      <c r="AO246" s="2">
        <v>1</v>
      </c>
      <c r="AP246" s="2">
        <v>0.3</v>
      </c>
      <c r="AQ246" s="2">
        <v>0.3</v>
      </c>
      <c r="AR246" s="2">
        <v>92.4</v>
      </c>
    </row>
    <row r="247" spans="39:44" x14ac:dyDescent="0.25">
      <c r="AM247" s="2"/>
      <c r="AN247" s="2" t="s">
        <v>371</v>
      </c>
      <c r="AO247" s="2">
        <v>1</v>
      </c>
      <c r="AP247" s="2">
        <v>0.3</v>
      </c>
      <c r="AQ247" s="2">
        <v>0.3</v>
      </c>
      <c r="AR247" s="2">
        <v>92.6</v>
      </c>
    </row>
    <row r="248" spans="39:44" x14ac:dyDescent="0.25">
      <c r="AM248" s="2"/>
      <c r="AN248" s="2" t="s">
        <v>372</v>
      </c>
      <c r="AO248" s="2">
        <v>1</v>
      </c>
      <c r="AP248" s="2">
        <v>0.3</v>
      </c>
      <c r="AQ248" s="2">
        <v>0.3</v>
      </c>
      <c r="AR248" s="2">
        <v>92.9</v>
      </c>
    </row>
    <row r="249" spans="39:44" x14ac:dyDescent="0.25">
      <c r="AM249" s="2"/>
      <c r="AN249" s="2" t="s">
        <v>373</v>
      </c>
      <c r="AO249" s="2">
        <v>1</v>
      </c>
      <c r="AP249" s="2">
        <v>0.3</v>
      </c>
      <c r="AQ249" s="2">
        <v>0.3</v>
      </c>
      <c r="AR249" s="2">
        <v>93.1</v>
      </c>
    </row>
    <row r="250" spans="39:44" x14ac:dyDescent="0.25">
      <c r="AM250" s="2"/>
      <c r="AN250" s="2" t="s">
        <v>374</v>
      </c>
      <c r="AO250" s="2">
        <v>1</v>
      </c>
      <c r="AP250" s="2">
        <v>0.3</v>
      </c>
      <c r="AQ250" s="2">
        <v>0.3</v>
      </c>
      <c r="AR250" s="2">
        <v>93.4</v>
      </c>
    </row>
    <row r="251" spans="39:44" x14ac:dyDescent="0.25">
      <c r="AM251" s="2"/>
      <c r="AN251" s="2" t="s">
        <v>375</v>
      </c>
      <c r="AO251" s="2">
        <v>1</v>
      </c>
      <c r="AP251" s="2">
        <v>0.3</v>
      </c>
      <c r="AQ251" s="2">
        <v>0.3</v>
      </c>
      <c r="AR251" s="2">
        <v>93.7</v>
      </c>
    </row>
    <row r="252" spans="39:44" x14ac:dyDescent="0.25">
      <c r="AM252" s="2"/>
      <c r="AN252" s="2" t="s">
        <v>376</v>
      </c>
      <c r="AO252" s="2">
        <v>1</v>
      </c>
      <c r="AP252" s="2">
        <v>0.3</v>
      </c>
      <c r="AQ252" s="2">
        <v>0.3</v>
      </c>
      <c r="AR252" s="2">
        <v>93.9</v>
      </c>
    </row>
    <row r="253" spans="39:44" x14ac:dyDescent="0.25">
      <c r="AM253" s="2"/>
      <c r="AN253" s="2" t="s">
        <v>377</v>
      </c>
      <c r="AO253" s="2">
        <v>1</v>
      </c>
      <c r="AP253" s="2">
        <v>0.3</v>
      </c>
      <c r="AQ253" s="2">
        <v>0.3</v>
      </c>
      <c r="AR253" s="2">
        <v>94.2</v>
      </c>
    </row>
    <row r="254" spans="39:44" x14ac:dyDescent="0.25">
      <c r="AM254" s="2"/>
      <c r="AN254" s="2" t="s">
        <v>378</v>
      </c>
      <c r="AO254" s="2">
        <v>1</v>
      </c>
      <c r="AP254" s="2">
        <v>0.3</v>
      </c>
      <c r="AQ254" s="2">
        <v>0.3</v>
      </c>
      <c r="AR254" s="2">
        <v>94.4</v>
      </c>
    </row>
    <row r="255" spans="39:44" x14ac:dyDescent="0.25">
      <c r="AM255" s="2"/>
      <c r="AN255" s="2" t="s">
        <v>379</v>
      </c>
      <c r="AO255" s="2">
        <v>1</v>
      </c>
      <c r="AP255" s="2">
        <v>0.3</v>
      </c>
      <c r="AQ255" s="2">
        <v>0.3</v>
      </c>
      <c r="AR255" s="2">
        <v>94.7</v>
      </c>
    </row>
    <row r="256" spans="39:44" x14ac:dyDescent="0.25">
      <c r="AM256" s="2"/>
      <c r="AN256" s="2" t="s">
        <v>380</v>
      </c>
      <c r="AO256" s="2">
        <v>1</v>
      </c>
      <c r="AP256" s="2">
        <v>0.3</v>
      </c>
      <c r="AQ256" s="2">
        <v>0.3</v>
      </c>
      <c r="AR256" s="2">
        <v>94.9</v>
      </c>
    </row>
    <row r="257" spans="39:44" x14ac:dyDescent="0.25">
      <c r="AM257" s="2"/>
      <c r="AN257" s="2" t="s">
        <v>381</v>
      </c>
      <c r="AO257" s="2">
        <v>1</v>
      </c>
      <c r="AP257" s="2">
        <v>0.3</v>
      </c>
      <c r="AQ257" s="2">
        <v>0.3</v>
      </c>
      <c r="AR257" s="2">
        <v>95.2</v>
      </c>
    </row>
    <row r="258" spans="39:44" x14ac:dyDescent="0.25">
      <c r="AM258" s="2"/>
      <c r="AN258" s="2" t="s">
        <v>382</v>
      </c>
      <c r="AO258" s="2">
        <v>1</v>
      </c>
      <c r="AP258" s="2">
        <v>0.3</v>
      </c>
      <c r="AQ258" s="2">
        <v>0.3</v>
      </c>
      <c r="AR258" s="2">
        <v>95.4</v>
      </c>
    </row>
    <row r="259" spans="39:44" x14ac:dyDescent="0.25">
      <c r="AM259" s="2"/>
      <c r="AN259" s="2" t="s">
        <v>383</v>
      </c>
      <c r="AO259" s="2">
        <v>1</v>
      </c>
      <c r="AP259" s="2">
        <v>0.3</v>
      </c>
      <c r="AQ259" s="2">
        <v>0.3</v>
      </c>
      <c r="AR259" s="2">
        <v>95.7</v>
      </c>
    </row>
    <row r="260" spans="39:44" x14ac:dyDescent="0.25">
      <c r="AM260" s="2"/>
      <c r="AN260" s="2" t="s">
        <v>384</v>
      </c>
      <c r="AO260" s="2">
        <v>1</v>
      </c>
      <c r="AP260" s="2">
        <v>0.3</v>
      </c>
      <c r="AQ260" s="2">
        <v>0.3</v>
      </c>
      <c r="AR260" s="2">
        <v>95.9</v>
      </c>
    </row>
    <row r="261" spans="39:44" x14ac:dyDescent="0.25">
      <c r="AM261" s="2"/>
      <c r="AN261" s="2" t="s">
        <v>385</v>
      </c>
      <c r="AO261" s="2">
        <v>1</v>
      </c>
      <c r="AP261" s="2">
        <v>0.3</v>
      </c>
      <c r="AQ261" s="2">
        <v>0.3</v>
      </c>
      <c r="AR261" s="2">
        <v>96.2</v>
      </c>
    </row>
    <row r="262" spans="39:44" x14ac:dyDescent="0.25">
      <c r="AM262" s="2"/>
      <c r="AN262" s="2" t="s">
        <v>386</v>
      </c>
      <c r="AO262" s="2">
        <v>1</v>
      </c>
      <c r="AP262" s="2">
        <v>0.3</v>
      </c>
      <c r="AQ262" s="2">
        <v>0.3</v>
      </c>
      <c r="AR262" s="2">
        <v>96.4</v>
      </c>
    </row>
    <row r="263" spans="39:44" x14ac:dyDescent="0.25">
      <c r="AM263" s="2"/>
      <c r="AN263" s="2" t="s">
        <v>387</v>
      </c>
      <c r="AO263" s="2">
        <v>1</v>
      </c>
      <c r="AP263" s="2">
        <v>0.3</v>
      </c>
      <c r="AQ263" s="2">
        <v>0.3</v>
      </c>
      <c r="AR263" s="2">
        <v>96.7</v>
      </c>
    </row>
    <row r="264" spans="39:44" x14ac:dyDescent="0.25">
      <c r="AM264" s="2"/>
      <c r="AN264" s="2" t="s">
        <v>388</v>
      </c>
      <c r="AO264" s="2">
        <v>1</v>
      </c>
      <c r="AP264" s="2">
        <v>0.3</v>
      </c>
      <c r="AQ264" s="2">
        <v>0.3</v>
      </c>
      <c r="AR264" s="2">
        <v>97</v>
      </c>
    </row>
    <row r="265" spans="39:44" x14ac:dyDescent="0.25">
      <c r="AM265" s="2"/>
      <c r="AN265" s="2" t="s">
        <v>389</v>
      </c>
      <c r="AO265" s="2">
        <v>1</v>
      </c>
      <c r="AP265" s="2">
        <v>0.3</v>
      </c>
      <c r="AQ265" s="2">
        <v>0.3</v>
      </c>
      <c r="AR265" s="2">
        <v>97.2</v>
      </c>
    </row>
    <row r="266" spans="39:44" x14ac:dyDescent="0.25">
      <c r="AM266" s="2"/>
      <c r="AN266" s="2" t="s">
        <v>390</v>
      </c>
      <c r="AO266" s="2">
        <v>1</v>
      </c>
      <c r="AP266" s="2">
        <v>0.3</v>
      </c>
      <c r="AQ266" s="2">
        <v>0.3</v>
      </c>
      <c r="AR266" s="2">
        <v>97.5</v>
      </c>
    </row>
    <row r="267" spans="39:44" x14ac:dyDescent="0.25">
      <c r="AM267" s="2"/>
      <c r="AN267" s="2" t="s">
        <v>391</v>
      </c>
      <c r="AO267" s="2">
        <v>1</v>
      </c>
      <c r="AP267" s="2">
        <v>0.3</v>
      </c>
      <c r="AQ267" s="2">
        <v>0.3</v>
      </c>
      <c r="AR267" s="2">
        <v>97.7</v>
      </c>
    </row>
    <row r="268" spans="39:44" x14ac:dyDescent="0.25">
      <c r="AM268" s="2"/>
      <c r="AN268" s="2" t="s">
        <v>392</v>
      </c>
      <c r="AO268" s="2">
        <v>1</v>
      </c>
      <c r="AP268" s="2">
        <v>0.3</v>
      </c>
      <c r="AQ268" s="2">
        <v>0.3</v>
      </c>
      <c r="AR268" s="2">
        <v>98</v>
      </c>
    </row>
    <row r="269" spans="39:44" x14ac:dyDescent="0.25">
      <c r="AM269" s="2"/>
      <c r="AN269" s="2" t="s">
        <v>393</v>
      </c>
      <c r="AO269" s="2">
        <v>1</v>
      </c>
      <c r="AP269" s="2">
        <v>0.3</v>
      </c>
      <c r="AQ269" s="2">
        <v>0.3</v>
      </c>
      <c r="AR269" s="2">
        <v>98.2</v>
      </c>
    </row>
    <row r="270" spans="39:44" x14ac:dyDescent="0.25">
      <c r="AM270" s="2"/>
      <c r="AN270" s="2" t="s">
        <v>394</v>
      </c>
      <c r="AO270" s="2">
        <v>1</v>
      </c>
      <c r="AP270" s="2">
        <v>0.3</v>
      </c>
      <c r="AQ270" s="2">
        <v>0.3</v>
      </c>
      <c r="AR270" s="2">
        <v>98.5</v>
      </c>
    </row>
    <row r="271" spans="39:44" x14ac:dyDescent="0.25">
      <c r="AM271" s="2"/>
      <c r="AN271" s="2" t="s">
        <v>395</v>
      </c>
      <c r="AO271" s="2">
        <v>1</v>
      </c>
      <c r="AP271" s="2">
        <v>0.3</v>
      </c>
      <c r="AQ271" s="2">
        <v>0.3</v>
      </c>
      <c r="AR271" s="2">
        <v>98.7</v>
      </c>
    </row>
    <row r="272" spans="39:44" x14ac:dyDescent="0.25">
      <c r="AM272" s="2"/>
      <c r="AN272" s="2" t="s">
        <v>396</v>
      </c>
      <c r="AO272" s="2">
        <v>1</v>
      </c>
      <c r="AP272" s="2">
        <v>0.3</v>
      </c>
      <c r="AQ272" s="2">
        <v>0.3</v>
      </c>
      <c r="AR272" s="2">
        <v>99</v>
      </c>
    </row>
    <row r="273" spans="39:44" x14ac:dyDescent="0.25">
      <c r="AM273" s="2"/>
      <c r="AN273" s="2" t="s">
        <v>397</v>
      </c>
      <c r="AO273" s="2">
        <v>1</v>
      </c>
      <c r="AP273" s="2">
        <v>0.3</v>
      </c>
      <c r="AQ273" s="2">
        <v>0.3</v>
      </c>
      <c r="AR273" s="2">
        <v>99.2</v>
      </c>
    </row>
    <row r="274" spans="39:44" x14ac:dyDescent="0.25">
      <c r="AM274" s="2"/>
      <c r="AN274" s="2" t="s">
        <v>398</v>
      </c>
      <c r="AO274" s="2">
        <v>1</v>
      </c>
      <c r="AP274" s="2">
        <v>0.3</v>
      </c>
      <c r="AQ274" s="2">
        <v>0.3</v>
      </c>
      <c r="AR274" s="2">
        <v>99.5</v>
      </c>
    </row>
    <row r="275" spans="39:44" x14ac:dyDescent="0.25">
      <c r="AM275" s="2"/>
      <c r="AN275" s="2" t="s">
        <v>399</v>
      </c>
      <c r="AO275" s="2">
        <v>1</v>
      </c>
      <c r="AP275" s="2">
        <v>0.3</v>
      </c>
      <c r="AQ275" s="2">
        <v>0.3</v>
      </c>
      <c r="AR275" s="2">
        <v>99.7</v>
      </c>
    </row>
    <row r="276" spans="39:44" x14ac:dyDescent="0.25">
      <c r="AM276" s="2"/>
      <c r="AN276" s="2" t="s">
        <v>400</v>
      </c>
      <c r="AO276" s="2">
        <v>1</v>
      </c>
      <c r="AP276" s="2">
        <v>0.3</v>
      </c>
      <c r="AQ276" s="2">
        <v>0.3</v>
      </c>
      <c r="AR276" s="2">
        <v>100</v>
      </c>
    </row>
    <row r="277" spans="39:44" x14ac:dyDescent="0.25">
      <c r="AM277" s="2"/>
      <c r="AN277" s="2" t="s">
        <v>216</v>
      </c>
      <c r="AO277" s="2">
        <v>394</v>
      </c>
      <c r="AP277" s="2">
        <v>100</v>
      </c>
      <c r="AQ277" s="2">
        <v>100</v>
      </c>
      <c r="AR277" s="2"/>
    </row>
    <row r="278" spans="39:44" x14ac:dyDescent="0.25">
      <c r="AM278" s="2"/>
      <c r="AN278" s="2"/>
      <c r="AO278" s="2"/>
      <c r="AP278" s="2"/>
      <c r="AQ278" s="2"/>
      <c r="AR278" s="2"/>
    </row>
    <row r="279" spans="39:44" x14ac:dyDescent="0.25">
      <c r="AM279" s="2"/>
      <c r="AN279" s="2"/>
      <c r="AO279" s="2"/>
      <c r="AP279" s="2"/>
      <c r="AQ279" s="2"/>
      <c r="AR279" s="2"/>
    </row>
    <row r="280" spans="39:44" x14ac:dyDescent="0.25">
      <c r="AM280" s="2"/>
      <c r="AN280" s="2"/>
      <c r="AO280" s="2"/>
      <c r="AP280" s="2"/>
      <c r="AQ280" s="2"/>
      <c r="AR280" s="2"/>
    </row>
    <row r="281" spans="39:44" x14ac:dyDescent="0.25">
      <c r="AM281" s="2" t="s">
        <v>401</v>
      </c>
      <c r="AN281" s="2"/>
      <c r="AO281" s="2"/>
      <c r="AP281" s="2"/>
      <c r="AQ281" s="2"/>
      <c r="AR281" s="2"/>
    </row>
    <row r="282" spans="39:44" x14ac:dyDescent="0.25">
      <c r="AM282" s="2"/>
      <c r="AN282" s="2"/>
      <c r="AO282" s="2" t="s">
        <v>317</v>
      </c>
      <c r="AP282" s="2" t="s">
        <v>318</v>
      </c>
      <c r="AQ282" s="2" t="s">
        <v>319</v>
      </c>
      <c r="AR282" s="2" t="s">
        <v>320</v>
      </c>
    </row>
    <row r="283" spans="39:44" x14ac:dyDescent="0.25">
      <c r="AM283" s="2" t="s">
        <v>321</v>
      </c>
      <c r="AN283" s="2" t="s">
        <v>402</v>
      </c>
      <c r="AO283" s="2">
        <v>122</v>
      </c>
      <c r="AP283" s="2">
        <v>31</v>
      </c>
      <c r="AQ283" s="2">
        <v>31</v>
      </c>
      <c r="AR283" s="2">
        <v>31</v>
      </c>
    </row>
    <row r="284" spans="39:44" x14ac:dyDescent="0.25">
      <c r="AM284" s="2"/>
      <c r="AN284" s="2" t="s">
        <v>403</v>
      </c>
      <c r="AO284" s="2">
        <v>272</v>
      </c>
      <c r="AP284" s="2">
        <v>69</v>
      </c>
      <c r="AQ284" s="2">
        <v>69</v>
      </c>
      <c r="AR284" s="2">
        <v>100</v>
      </c>
    </row>
    <row r="285" spans="39:44" x14ac:dyDescent="0.25">
      <c r="AM285" s="2"/>
      <c r="AN285" s="2" t="s">
        <v>216</v>
      </c>
      <c r="AO285" s="2">
        <v>394</v>
      </c>
      <c r="AP285" s="2">
        <v>100</v>
      </c>
      <c r="AQ285" s="2">
        <v>100</v>
      </c>
      <c r="AR285" s="2"/>
    </row>
    <row r="286" spans="39:44" x14ac:dyDescent="0.25">
      <c r="AM286" s="2"/>
      <c r="AN286" s="2"/>
      <c r="AO286" s="2"/>
      <c r="AP286" s="2"/>
      <c r="AQ286" s="2"/>
      <c r="AR286" s="2"/>
    </row>
    <row r="287" spans="39:44" x14ac:dyDescent="0.25">
      <c r="AM287" s="2"/>
      <c r="AN287" s="2"/>
      <c r="AO287" s="2"/>
      <c r="AP287" s="2"/>
      <c r="AQ287" s="2"/>
      <c r="AR287" s="2"/>
    </row>
    <row r="288" spans="39:44" x14ac:dyDescent="0.25">
      <c r="AM288" s="2"/>
      <c r="AN288" s="2"/>
      <c r="AO288" s="2"/>
      <c r="AP288" s="2"/>
      <c r="AQ288" s="2"/>
      <c r="AR288" s="2"/>
    </row>
    <row r="289" spans="39:44" x14ac:dyDescent="0.25">
      <c r="AM289" s="2" t="s">
        <v>190</v>
      </c>
      <c r="AN289" s="2"/>
      <c r="AO289" s="2"/>
      <c r="AP289" s="2"/>
      <c r="AQ289" s="2"/>
      <c r="AR289" s="2"/>
    </row>
    <row r="290" spans="39:44" x14ac:dyDescent="0.25">
      <c r="AM290" s="2"/>
      <c r="AN290" s="2"/>
      <c r="AO290" s="2" t="s">
        <v>317</v>
      </c>
      <c r="AP290" s="2" t="s">
        <v>318</v>
      </c>
      <c r="AQ290" s="2" t="s">
        <v>319</v>
      </c>
      <c r="AR290" s="2" t="s">
        <v>320</v>
      </c>
    </row>
    <row r="291" spans="39:44" x14ac:dyDescent="0.25">
      <c r="AM291" s="2" t="s">
        <v>321</v>
      </c>
      <c r="AN291" s="2"/>
      <c r="AO291" s="2">
        <v>372</v>
      </c>
      <c r="AP291" s="2">
        <v>94.4</v>
      </c>
      <c r="AQ291" s="2">
        <v>94.4</v>
      </c>
      <c r="AR291" s="2">
        <v>94.4</v>
      </c>
    </row>
    <row r="292" spans="39:44" x14ac:dyDescent="0.25">
      <c r="AM292" s="2"/>
      <c r="AN292" s="2" t="s">
        <v>404</v>
      </c>
      <c r="AO292" s="2">
        <v>1</v>
      </c>
      <c r="AP292" s="2">
        <v>0.3</v>
      </c>
      <c r="AQ292" s="2">
        <v>0.3</v>
      </c>
      <c r="AR292" s="2">
        <v>94.7</v>
      </c>
    </row>
    <row r="293" spans="39:44" x14ac:dyDescent="0.25">
      <c r="AM293" s="2"/>
      <c r="AN293" s="2" t="s">
        <v>405</v>
      </c>
      <c r="AO293" s="2">
        <v>1</v>
      </c>
      <c r="AP293" s="2">
        <v>0.3</v>
      </c>
      <c r="AQ293" s="2">
        <v>0.3</v>
      </c>
      <c r="AR293" s="2">
        <v>94.9</v>
      </c>
    </row>
    <row r="294" spans="39:44" x14ac:dyDescent="0.25">
      <c r="AM294" s="2"/>
      <c r="AN294" s="2" t="s">
        <v>406</v>
      </c>
      <c r="AO294" s="2">
        <v>1</v>
      </c>
      <c r="AP294" s="2">
        <v>0.3</v>
      </c>
      <c r="AQ294" s="2">
        <v>0.3</v>
      </c>
      <c r="AR294" s="2">
        <v>95.2</v>
      </c>
    </row>
    <row r="295" spans="39:44" x14ac:dyDescent="0.25">
      <c r="AM295" s="2"/>
      <c r="AN295" s="2" t="s">
        <v>407</v>
      </c>
      <c r="AO295" s="2">
        <v>1</v>
      </c>
      <c r="AP295" s="2">
        <v>0.3</v>
      </c>
      <c r="AQ295" s="2">
        <v>0.3</v>
      </c>
      <c r="AR295" s="2">
        <v>95.4</v>
      </c>
    </row>
    <row r="296" spans="39:44" x14ac:dyDescent="0.25">
      <c r="AM296" s="2"/>
      <c r="AN296" s="2" t="s">
        <v>408</v>
      </c>
      <c r="AO296" s="2">
        <v>1</v>
      </c>
      <c r="AP296" s="2">
        <v>0.3</v>
      </c>
      <c r="AQ296" s="2">
        <v>0.3</v>
      </c>
      <c r="AR296" s="2">
        <v>95.7</v>
      </c>
    </row>
    <row r="297" spans="39:44" x14ac:dyDescent="0.25">
      <c r="AM297" s="2"/>
      <c r="AN297" s="2" t="s">
        <v>409</v>
      </c>
      <c r="AO297" s="2">
        <v>1</v>
      </c>
      <c r="AP297" s="2">
        <v>0.3</v>
      </c>
      <c r="AQ297" s="2">
        <v>0.3</v>
      </c>
      <c r="AR297" s="2">
        <v>95.9</v>
      </c>
    </row>
    <row r="298" spans="39:44" x14ac:dyDescent="0.25">
      <c r="AM298" s="2"/>
      <c r="AN298" s="2" t="s">
        <v>410</v>
      </c>
      <c r="AO298" s="2">
        <v>1</v>
      </c>
      <c r="AP298" s="2">
        <v>0.3</v>
      </c>
      <c r="AQ298" s="2">
        <v>0.3</v>
      </c>
      <c r="AR298" s="2">
        <v>96.2</v>
      </c>
    </row>
    <row r="299" spans="39:44" x14ac:dyDescent="0.25">
      <c r="AM299" s="2"/>
      <c r="AN299" s="2" t="s">
        <v>411</v>
      </c>
      <c r="AO299" s="2">
        <v>1</v>
      </c>
      <c r="AP299" s="2">
        <v>0.3</v>
      </c>
      <c r="AQ299" s="2">
        <v>0.3</v>
      </c>
      <c r="AR299" s="2">
        <v>96.4</v>
      </c>
    </row>
    <row r="300" spans="39:44" x14ac:dyDescent="0.25">
      <c r="AM300" s="2"/>
      <c r="AN300" s="2" t="s">
        <v>412</v>
      </c>
      <c r="AO300" s="2">
        <v>1</v>
      </c>
      <c r="AP300" s="2">
        <v>0.3</v>
      </c>
      <c r="AQ300" s="2">
        <v>0.3</v>
      </c>
      <c r="AR300" s="2">
        <v>96.7</v>
      </c>
    </row>
    <row r="301" spans="39:44" x14ac:dyDescent="0.25">
      <c r="AM301" s="2"/>
      <c r="AN301" s="2" t="s">
        <v>413</v>
      </c>
      <c r="AO301" s="2">
        <v>1</v>
      </c>
      <c r="AP301" s="2">
        <v>0.3</v>
      </c>
      <c r="AQ301" s="2">
        <v>0.3</v>
      </c>
      <c r="AR301" s="2">
        <v>97</v>
      </c>
    </row>
    <row r="302" spans="39:44" x14ac:dyDescent="0.25">
      <c r="AM302" s="2"/>
      <c r="AN302" s="2" t="s">
        <v>414</v>
      </c>
      <c r="AO302" s="2">
        <v>1</v>
      </c>
      <c r="AP302" s="2">
        <v>0.3</v>
      </c>
      <c r="AQ302" s="2">
        <v>0.3</v>
      </c>
      <c r="AR302" s="2">
        <v>97.2</v>
      </c>
    </row>
    <row r="303" spans="39:44" x14ac:dyDescent="0.25">
      <c r="AM303" s="2"/>
      <c r="AN303" s="2" t="s">
        <v>415</v>
      </c>
      <c r="AO303" s="2">
        <v>1</v>
      </c>
      <c r="AP303" s="2">
        <v>0.3</v>
      </c>
      <c r="AQ303" s="2">
        <v>0.3</v>
      </c>
      <c r="AR303" s="2">
        <v>97.5</v>
      </c>
    </row>
    <row r="304" spans="39:44" x14ac:dyDescent="0.25">
      <c r="AM304" s="2"/>
      <c r="AN304" s="2" t="s">
        <v>416</v>
      </c>
      <c r="AO304" s="2">
        <v>1</v>
      </c>
      <c r="AP304" s="2">
        <v>0.3</v>
      </c>
      <c r="AQ304" s="2">
        <v>0.3</v>
      </c>
      <c r="AR304" s="2">
        <v>97.7</v>
      </c>
    </row>
    <row r="305" spans="39:44" x14ac:dyDescent="0.25">
      <c r="AM305" s="2"/>
      <c r="AN305" s="2" t="s">
        <v>417</v>
      </c>
      <c r="AO305" s="2">
        <v>1</v>
      </c>
      <c r="AP305" s="2">
        <v>0.3</v>
      </c>
      <c r="AQ305" s="2">
        <v>0.3</v>
      </c>
      <c r="AR305" s="2">
        <v>98</v>
      </c>
    </row>
    <row r="306" spans="39:44" x14ac:dyDescent="0.25">
      <c r="AM306" s="2"/>
      <c r="AN306" s="2" t="s">
        <v>418</v>
      </c>
      <c r="AO306" s="2">
        <v>1</v>
      </c>
      <c r="AP306" s="2">
        <v>0.3</v>
      </c>
      <c r="AQ306" s="2">
        <v>0.3</v>
      </c>
      <c r="AR306" s="2">
        <v>98.2</v>
      </c>
    </row>
    <row r="307" spans="39:44" x14ac:dyDescent="0.25">
      <c r="AM307" s="2"/>
      <c r="AN307" s="2" t="s">
        <v>419</v>
      </c>
      <c r="AO307" s="2">
        <v>1</v>
      </c>
      <c r="AP307" s="2">
        <v>0.3</v>
      </c>
      <c r="AQ307" s="2">
        <v>0.3</v>
      </c>
      <c r="AR307" s="2">
        <v>98.5</v>
      </c>
    </row>
    <row r="308" spans="39:44" x14ac:dyDescent="0.25">
      <c r="AM308" s="2"/>
      <c r="AN308" s="2" t="s">
        <v>420</v>
      </c>
      <c r="AO308" s="2">
        <v>1</v>
      </c>
      <c r="AP308" s="2">
        <v>0.3</v>
      </c>
      <c r="AQ308" s="2">
        <v>0.3</v>
      </c>
      <c r="AR308" s="2">
        <v>98.7</v>
      </c>
    </row>
    <row r="309" spans="39:44" x14ac:dyDescent="0.25">
      <c r="AM309" s="2"/>
      <c r="AN309" s="2" t="s">
        <v>421</v>
      </c>
      <c r="AO309" s="2">
        <v>1</v>
      </c>
      <c r="AP309" s="2">
        <v>0.3</v>
      </c>
      <c r="AQ309" s="2">
        <v>0.3</v>
      </c>
      <c r="AR309" s="2">
        <v>99</v>
      </c>
    </row>
    <row r="310" spans="39:44" x14ac:dyDescent="0.25">
      <c r="AM310" s="2"/>
      <c r="AN310" s="2" t="s">
        <v>422</v>
      </c>
      <c r="AO310" s="2">
        <v>1</v>
      </c>
      <c r="AP310" s="2">
        <v>0.3</v>
      </c>
      <c r="AQ310" s="2">
        <v>0.3</v>
      </c>
      <c r="AR310" s="2">
        <v>99.2</v>
      </c>
    </row>
    <row r="311" spans="39:44" x14ac:dyDescent="0.25">
      <c r="AM311" s="2"/>
      <c r="AN311" s="2" t="s">
        <v>423</v>
      </c>
      <c r="AO311" s="2">
        <v>1</v>
      </c>
      <c r="AP311" s="2">
        <v>0.3</v>
      </c>
      <c r="AQ311" s="2">
        <v>0.3</v>
      </c>
      <c r="AR311" s="2">
        <v>99.5</v>
      </c>
    </row>
    <row r="312" spans="39:44" x14ac:dyDescent="0.25">
      <c r="AM312" s="2"/>
      <c r="AN312" s="2" t="s">
        <v>424</v>
      </c>
      <c r="AO312" s="2">
        <v>1</v>
      </c>
      <c r="AP312" s="2">
        <v>0.3</v>
      </c>
      <c r="AQ312" s="2">
        <v>0.3</v>
      </c>
      <c r="AR312" s="2">
        <v>99.7</v>
      </c>
    </row>
    <row r="313" spans="39:44" x14ac:dyDescent="0.25">
      <c r="AM313" s="2"/>
      <c r="AN313" s="2" t="s">
        <v>425</v>
      </c>
      <c r="AO313" s="2">
        <v>1</v>
      </c>
      <c r="AP313" s="2">
        <v>0.3</v>
      </c>
      <c r="AQ313" s="2">
        <v>0.3</v>
      </c>
      <c r="AR313" s="2">
        <v>100</v>
      </c>
    </row>
    <row r="314" spans="39:44" x14ac:dyDescent="0.25">
      <c r="AM314" s="2"/>
      <c r="AN314" s="2" t="s">
        <v>216</v>
      </c>
      <c r="AO314" s="2">
        <v>394</v>
      </c>
      <c r="AP314" s="2">
        <v>100</v>
      </c>
      <c r="AQ314" s="2">
        <v>100</v>
      </c>
      <c r="AR314" s="2"/>
    </row>
    <row r="315" spans="39:44" x14ac:dyDescent="0.25">
      <c r="AM315" s="2"/>
      <c r="AN315" s="2"/>
      <c r="AO315" s="2"/>
      <c r="AP315" s="2"/>
      <c r="AQ315" s="2"/>
      <c r="AR315" s="2"/>
    </row>
    <row r="316" spans="39:44" x14ac:dyDescent="0.25">
      <c r="AM316" s="2"/>
      <c r="AN316" s="2"/>
      <c r="AO316" s="2"/>
      <c r="AP316" s="2"/>
      <c r="AQ316" s="2"/>
      <c r="AR316" s="2"/>
    </row>
    <row r="317" spans="39:44" x14ac:dyDescent="0.25">
      <c r="AM317" s="2"/>
      <c r="AN317" s="2"/>
      <c r="AO317" s="2"/>
      <c r="AP317" s="2"/>
      <c r="AQ317" s="2"/>
      <c r="AR317" s="2"/>
    </row>
    <row r="318" spans="39:44" x14ac:dyDescent="0.25">
      <c r="AM318" s="2" t="s">
        <v>204</v>
      </c>
      <c r="AN318" s="2"/>
      <c r="AO318" s="2"/>
      <c r="AP318" s="2"/>
      <c r="AQ318" s="2"/>
      <c r="AR318" s="2"/>
    </row>
    <row r="319" spans="39:44" x14ac:dyDescent="0.25">
      <c r="AM319" s="2"/>
      <c r="AN319" s="2"/>
      <c r="AO319" s="2" t="s">
        <v>317</v>
      </c>
      <c r="AP319" s="2" t="s">
        <v>318</v>
      </c>
      <c r="AQ319" s="2" t="s">
        <v>319</v>
      </c>
      <c r="AR319" s="2" t="s">
        <v>320</v>
      </c>
    </row>
    <row r="320" spans="39:44" x14ac:dyDescent="0.25">
      <c r="AM320" s="2" t="s">
        <v>321</v>
      </c>
      <c r="AN320" s="2"/>
      <c r="AO320" s="2">
        <v>366</v>
      </c>
      <c r="AP320" s="2">
        <v>92.9</v>
      </c>
      <c r="AQ320" s="2">
        <v>92.9</v>
      </c>
      <c r="AR320" s="2">
        <v>92.9</v>
      </c>
    </row>
    <row r="321" spans="39:44" x14ac:dyDescent="0.25">
      <c r="AM321" s="2"/>
      <c r="AN321" s="2" t="s">
        <v>426</v>
      </c>
      <c r="AO321" s="2">
        <v>1</v>
      </c>
      <c r="AP321" s="2">
        <v>0.3</v>
      </c>
      <c r="AQ321" s="2">
        <v>0.3</v>
      </c>
      <c r="AR321" s="2">
        <v>93.1</v>
      </c>
    </row>
    <row r="322" spans="39:44" x14ac:dyDescent="0.25">
      <c r="AM322" s="2"/>
      <c r="AN322" s="2" t="s">
        <v>427</v>
      </c>
      <c r="AO322" s="2">
        <v>1</v>
      </c>
      <c r="AP322" s="2">
        <v>0.3</v>
      </c>
      <c r="AQ322" s="2">
        <v>0.3</v>
      </c>
      <c r="AR322" s="2">
        <v>93.4</v>
      </c>
    </row>
    <row r="323" spans="39:44" x14ac:dyDescent="0.25">
      <c r="AM323" s="2"/>
      <c r="AN323" s="2" t="s">
        <v>428</v>
      </c>
      <c r="AO323" s="2">
        <v>1</v>
      </c>
      <c r="AP323" s="2">
        <v>0.3</v>
      </c>
      <c r="AQ323" s="2">
        <v>0.3</v>
      </c>
      <c r="AR323" s="2">
        <v>93.7</v>
      </c>
    </row>
    <row r="324" spans="39:44" x14ac:dyDescent="0.25">
      <c r="AM324" s="2"/>
      <c r="AN324" s="2" t="s">
        <v>429</v>
      </c>
      <c r="AO324" s="2">
        <v>1</v>
      </c>
      <c r="AP324" s="2">
        <v>0.3</v>
      </c>
      <c r="AQ324" s="2">
        <v>0.3</v>
      </c>
      <c r="AR324" s="2">
        <v>93.9</v>
      </c>
    </row>
    <row r="325" spans="39:44" x14ac:dyDescent="0.25">
      <c r="AM325" s="2"/>
      <c r="AN325" s="2" t="s">
        <v>430</v>
      </c>
      <c r="AO325" s="2">
        <v>1</v>
      </c>
      <c r="AP325" s="2">
        <v>0.3</v>
      </c>
      <c r="AQ325" s="2">
        <v>0.3</v>
      </c>
      <c r="AR325" s="2">
        <v>94.2</v>
      </c>
    </row>
    <row r="326" spans="39:44" x14ac:dyDescent="0.25">
      <c r="AM326" s="2"/>
      <c r="AN326" s="2" t="s">
        <v>431</v>
      </c>
      <c r="AO326" s="2">
        <v>1</v>
      </c>
      <c r="AP326" s="2">
        <v>0.3</v>
      </c>
      <c r="AQ326" s="2">
        <v>0.3</v>
      </c>
      <c r="AR326" s="2">
        <v>94.4</v>
      </c>
    </row>
    <row r="327" spans="39:44" x14ac:dyDescent="0.25">
      <c r="AM327" s="2"/>
      <c r="AN327" s="2" t="s">
        <v>432</v>
      </c>
      <c r="AO327" s="2">
        <v>1</v>
      </c>
      <c r="AP327" s="2">
        <v>0.3</v>
      </c>
      <c r="AQ327" s="2">
        <v>0.3</v>
      </c>
      <c r="AR327" s="2">
        <v>94.7</v>
      </c>
    </row>
    <row r="328" spans="39:44" x14ac:dyDescent="0.25">
      <c r="AM328" s="2"/>
      <c r="AN328" s="2" t="s">
        <v>433</v>
      </c>
      <c r="AO328" s="2">
        <v>1</v>
      </c>
      <c r="AP328" s="2">
        <v>0.3</v>
      </c>
      <c r="AQ328" s="2">
        <v>0.3</v>
      </c>
      <c r="AR328" s="2">
        <v>94.9</v>
      </c>
    </row>
    <row r="329" spans="39:44" x14ac:dyDescent="0.25">
      <c r="AM329" s="2"/>
      <c r="AN329" s="2" t="s">
        <v>434</v>
      </c>
      <c r="AO329" s="2">
        <v>1</v>
      </c>
      <c r="AP329" s="2">
        <v>0.3</v>
      </c>
      <c r="AQ329" s="2">
        <v>0.3</v>
      </c>
      <c r="AR329" s="2">
        <v>95.2</v>
      </c>
    </row>
    <row r="330" spans="39:44" x14ac:dyDescent="0.25">
      <c r="AM330" s="2"/>
      <c r="AN330" s="2" t="s">
        <v>435</v>
      </c>
      <c r="AO330" s="2">
        <v>1</v>
      </c>
      <c r="AP330" s="2">
        <v>0.3</v>
      </c>
      <c r="AQ330" s="2">
        <v>0.3</v>
      </c>
      <c r="AR330" s="2">
        <v>95.4</v>
      </c>
    </row>
    <row r="331" spans="39:44" x14ac:dyDescent="0.25">
      <c r="AM331" s="2"/>
      <c r="AN331" s="2" t="s">
        <v>436</v>
      </c>
      <c r="AO331" s="2">
        <v>1</v>
      </c>
      <c r="AP331" s="2">
        <v>0.3</v>
      </c>
      <c r="AQ331" s="2">
        <v>0.3</v>
      </c>
      <c r="AR331" s="2">
        <v>95.7</v>
      </c>
    </row>
    <row r="332" spans="39:44" x14ac:dyDescent="0.25">
      <c r="AM332" s="2"/>
      <c r="AN332" s="2" t="s">
        <v>437</v>
      </c>
      <c r="AO332" s="2">
        <v>1</v>
      </c>
      <c r="AP332" s="2">
        <v>0.3</v>
      </c>
      <c r="AQ332" s="2">
        <v>0.3</v>
      </c>
      <c r="AR332" s="2">
        <v>95.9</v>
      </c>
    </row>
    <row r="333" spans="39:44" x14ac:dyDescent="0.25">
      <c r="AM333" s="2"/>
      <c r="AN333" s="2" t="s">
        <v>438</v>
      </c>
      <c r="AO333" s="2">
        <v>1</v>
      </c>
      <c r="AP333" s="2">
        <v>0.3</v>
      </c>
      <c r="AQ333" s="2">
        <v>0.3</v>
      </c>
      <c r="AR333" s="2">
        <v>96.2</v>
      </c>
    </row>
    <row r="334" spans="39:44" x14ac:dyDescent="0.25">
      <c r="AM334" s="2"/>
      <c r="AN334" s="2" t="s">
        <v>439</v>
      </c>
      <c r="AO334" s="2">
        <v>1</v>
      </c>
      <c r="AP334" s="2">
        <v>0.3</v>
      </c>
      <c r="AQ334" s="2">
        <v>0.3</v>
      </c>
      <c r="AR334" s="2">
        <v>96.4</v>
      </c>
    </row>
    <row r="335" spans="39:44" x14ac:dyDescent="0.25">
      <c r="AM335" s="2"/>
      <c r="AN335" s="2" t="s">
        <v>440</v>
      </c>
      <c r="AO335" s="2">
        <v>1</v>
      </c>
      <c r="AP335" s="2">
        <v>0.3</v>
      </c>
      <c r="AQ335" s="2">
        <v>0.3</v>
      </c>
      <c r="AR335" s="2">
        <v>96.7</v>
      </c>
    </row>
    <row r="336" spans="39:44" x14ac:dyDescent="0.25">
      <c r="AM336" s="2"/>
      <c r="AN336" s="2" t="s">
        <v>441</v>
      </c>
      <c r="AO336" s="2">
        <v>1</v>
      </c>
      <c r="AP336" s="2">
        <v>0.3</v>
      </c>
      <c r="AQ336" s="2">
        <v>0.3</v>
      </c>
      <c r="AR336" s="2">
        <v>97</v>
      </c>
    </row>
    <row r="337" spans="39:44" x14ac:dyDescent="0.25">
      <c r="AM337" s="2"/>
      <c r="AN337" s="2" t="s">
        <v>442</v>
      </c>
      <c r="AO337" s="2">
        <v>1</v>
      </c>
      <c r="AP337" s="2">
        <v>0.3</v>
      </c>
      <c r="AQ337" s="2">
        <v>0.3</v>
      </c>
      <c r="AR337" s="2">
        <v>97.2</v>
      </c>
    </row>
    <row r="338" spans="39:44" x14ac:dyDescent="0.25">
      <c r="AM338" s="2"/>
      <c r="AN338" s="2" t="s">
        <v>443</v>
      </c>
      <c r="AO338" s="2">
        <v>1</v>
      </c>
      <c r="AP338" s="2">
        <v>0.3</v>
      </c>
      <c r="AQ338" s="2">
        <v>0.3</v>
      </c>
      <c r="AR338" s="2">
        <v>97.5</v>
      </c>
    </row>
    <row r="339" spans="39:44" x14ac:dyDescent="0.25">
      <c r="AM339" s="2"/>
      <c r="AN339" s="2" t="s">
        <v>444</v>
      </c>
      <c r="AO339" s="2">
        <v>1</v>
      </c>
      <c r="AP339" s="2">
        <v>0.3</v>
      </c>
      <c r="AQ339" s="2">
        <v>0.3</v>
      </c>
      <c r="AR339" s="2">
        <v>97.7</v>
      </c>
    </row>
    <row r="340" spans="39:44" x14ac:dyDescent="0.25">
      <c r="AM340" s="2"/>
      <c r="AN340" s="2" t="s">
        <v>445</v>
      </c>
      <c r="AO340" s="2">
        <v>1</v>
      </c>
      <c r="AP340" s="2">
        <v>0.3</v>
      </c>
      <c r="AQ340" s="2">
        <v>0.3</v>
      </c>
      <c r="AR340" s="2">
        <v>98</v>
      </c>
    </row>
    <row r="341" spans="39:44" x14ac:dyDescent="0.25">
      <c r="AM341" s="2"/>
      <c r="AN341" s="2" t="s">
        <v>446</v>
      </c>
      <c r="AO341" s="2">
        <v>1</v>
      </c>
      <c r="AP341" s="2">
        <v>0.3</v>
      </c>
      <c r="AQ341" s="2">
        <v>0.3</v>
      </c>
      <c r="AR341" s="2">
        <v>98.2</v>
      </c>
    </row>
    <row r="342" spans="39:44" x14ac:dyDescent="0.25">
      <c r="AM342" s="2"/>
      <c r="AN342" s="2" t="s">
        <v>447</v>
      </c>
      <c r="AO342" s="2">
        <v>1</v>
      </c>
      <c r="AP342" s="2">
        <v>0.3</v>
      </c>
      <c r="AQ342" s="2">
        <v>0.3</v>
      </c>
      <c r="AR342" s="2">
        <v>98.5</v>
      </c>
    </row>
    <row r="343" spans="39:44" x14ac:dyDescent="0.25">
      <c r="AM343" s="2"/>
      <c r="AN343" s="2" t="s">
        <v>448</v>
      </c>
      <c r="AO343" s="2">
        <v>1</v>
      </c>
      <c r="AP343" s="2">
        <v>0.3</v>
      </c>
      <c r="AQ343" s="2">
        <v>0.3</v>
      </c>
      <c r="AR343" s="2">
        <v>98.7</v>
      </c>
    </row>
    <row r="344" spans="39:44" x14ac:dyDescent="0.25">
      <c r="AM344" s="2"/>
      <c r="AN344" s="2" t="s">
        <v>449</v>
      </c>
      <c r="AO344" s="2">
        <v>1</v>
      </c>
      <c r="AP344" s="2">
        <v>0.3</v>
      </c>
      <c r="AQ344" s="2">
        <v>0.3</v>
      </c>
      <c r="AR344" s="2">
        <v>99</v>
      </c>
    </row>
    <row r="345" spans="39:44" x14ac:dyDescent="0.25">
      <c r="AM345" s="2"/>
      <c r="AN345" s="2" t="s">
        <v>450</v>
      </c>
      <c r="AO345" s="2">
        <v>1</v>
      </c>
      <c r="AP345" s="2">
        <v>0.3</v>
      </c>
      <c r="AQ345" s="2">
        <v>0.3</v>
      </c>
      <c r="AR345" s="2">
        <v>99.2</v>
      </c>
    </row>
    <row r="346" spans="39:44" x14ac:dyDescent="0.25">
      <c r="AM346" s="2"/>
      <c r="AN346" s="2" t="s">
        <v>451</v>
      </c>
      <c r="AO346" s="2">
        <v>1</v>
      </c>
      <c r="AP346" s="2">
        <v>0.3</v>
      </c>
      <c r="AQ346" s="2">
        <v>0.3</v>
      </c>
      <c r="AR346" s="2">
        <v>99.5</v>
      </c>
    </row>
    <row r="347" spans="39:44" x14ac:dyDescent="0.25">
      <c r="AM347" s="2"/>
      <c r="AN347" s="2" t="s">
        <v>452</v>
      </c>
      <c r="AO347" s="2">
        <v>1</v>
      </c>
      <c r="AP347" s="2">
        <v>0.3</v>
      </c>
      <c r="AQ347" s="2">
        <v>0.3</v>
      </c>
      <c r="AR347" s="2">
        <v>99.7</v>
      </c>
    </row>
    <row r="348" spans="39:44" x14ac:dyDescent="0.25">
      <c r="AM348" s="2"/>
      <c r="AN348" s="2" t="s">
        <v>453</v>
      </c>
      <c r="AO348" s="2">
        <v>1</v>
      </c>
      <c r="AP348" s="2">
        <v>0.3</v>
      </c>
      <c r="AQ348" s="2">
        <v>0.3</v>
      </c>
      <c r="AR348" s="2">
        <v>100</v>
      </c>
    </row>
    <row r="349" spans="39:44" x14ac:dyDescent="0.25">
      <c r="AM349" s="2"/>
      <c r="AN349" s="2" t="s">
        <v>216</v>
      </c>
      <c r="AO349" s="2">
        <v>394</v>
      </c>
      <c r="AP349" s="2">
        <v>100</v>
      </c>
      <c r="AQ349" s="2">
        <v>100</v>
      </c>
      <c r="AR349" s="2"/>
    </row>
    <row r="350" spans="39:44" x14ac:dyDescent="0.25">
      <c r="AM350" s="2"/>
      <c r="AN350" s="2"/>
      <c r="AO350" s="2"/>
      <c r="AP350" s="2"/>
      <c r="AQ350" s="2"/>
      <c r="AR350" s="2"/>
    </row>
    <row r="351" spans="39:44" x14ac:dyDescent="0.25">
      <c r="AM351" s="2"/>
      <c r="AN351" s="2"/>
      <c r="AO351" s="2"/>
      <c r="AP351" s="2"/>
      <c r="AQ351" s="2"/>
      <c r="AR351" s="2"/>
    </row>
    <row r="352" spans="39:44" x14ac:dyDescent="0.25">
      <c r="AM352" s="2"/>
      <c r="AN352" s="2"/>
      <c r="AO352" s="2"/>
      <c r="AP352" s="2"/>
      <c r="AQ352" s="2"/>
      <c r="AR352" s="2"/>
    </row>
    <row r="353" spans="39:44" x14ac:dyDescent="0.25">
      <c r="AM353" s="2" t="s">
        <v>203</v>
      </c>
      <c r="AN353" s="2"/>
      <c r="AO353" s="2"/>
      <c r="AP353" s="2"/>
      <c r="AQ353" s="2"/>
      <c r="AR353" s="2"/>
    </row>
    <row r="354" spans="39:44" x14ac:dyDescent="0.25">
      <c r="AM354" s="2"/>
      <c r="AN354" s="2"/>
      <c r="AO354" s="2" t="s">
        <v>317</v>
      </c>
      <c r="AP354" s="2" t="s">
        <v>318</v>
      </c>
      <c r="AQ354" s="2" t="s">
        <v>319</v>
      </c>
      <c r="AR354" s="2" t="s">
        <v>320</v>
      </c>
    </row>
    <row r="355" spans="39:44" x14ac:dyDescent="0.25">
      <c r="AM355" s="2" t="s">
        <v>321</v>
      </c>
      <c r="AN355" s="2"/>
      <c r="AO355" s="2">
        <v>348</v>
      </c>
      <c r="AP355" s="2">
        <v>88.3</v>
      </c>
      <c r="AQ355" s="2">
        <v>88.3</v>
      </c>
      <c r="AR355" s="2">
        <v>88.3</v>
      </c>
    </row>
    <row r="356" spans="39:44" x14ac:dyDescent="0.25">
      <c r="AM356" s="2"/>
      <c r="AN356" s="2" t="s">
        <v>454</v>
      </c>
      <c r="AO356" s="2">
        <v>1</v>
      </c>
      <c r="AP356" s="2">
        <v>0.3</v>
      </c>
      <c r="AQ356" s="2">
        <v>0.3</v>
      </c>
      <c r="AR356" s="2">
        <v>88.6</v>
      </c>
    </row>
    <row r="357" spans="39:44" x14ac:dyDescent="0.25">
      <c r="AM357" s="2"/>
      <c r="AN357" s="2" t="s">
        <v>455</v>
      </c>
      <c r="AO357" s="2">
        <v>1</v>
      </c>
      <c r="AP357" s="2">
        <v>0.3</v>
      </c>
      <c r="AQ357" s="2">
        <v>0.3</v>
      </c>
      <c r="AR357" s="2">
        <v>88.8</v>
      </c>
    </row>
    <row r="358" spans="39:44" x14ac:dyDescent="0.25">
      <c r="AM358" s="2"/>
      <c r="AN358" s="2" t="s">
        <v>456</v>
      </c>
      <c r="AO358" s="2">
        <v>1</v>
      </c>
      <c r="AP358" s="2">
        <v>0.3</v>
      </c>
      <c r="AQ358" s="2">
        <v>0.3</v>
      </c>
      <c r="AR358" s="2">
        <v>89.1</v>
      </c>
    </row>
    <row r="359" spans="39:44" x14ac:dyDescent="0.25">
      <c r="AM359" s="2"/>
      <c r="AN359" s="2" t="s">
        <v>457</v>
      </c>
      <c r="AO359" s="2">
        <v>1</v>
      </c>
      <c r="AP359" s="2">
        <v>0.3</v>
      </c>
      <c r="AQ359" s="2">
        <v>0.3</v>
      </c>
      <c r="AR359" s="2">
        <v>89.3</v>
      </c>
    </row>
    <row r="360" spans="39:44" x14ac:dyDescent="0.25">
      <c r="AM360" s="2"/>
      <c r="AN360" s="2" t="s">
        <v>458</v>
      </c>
      <c r="AO360" s="2">
        <v>1</v>
      </c>
      <c r="AP360" s="2">
        <v>0.3</v>
      </c>
      <c r="AQ360" s="2">
        <v>0.3</v>
      </c>
      <c r="AR360" s="2">
        <v>89.6</v>
      </c>
    </row>
    <row r="361" spans="39:44" x14ac:dyDescent="0.25">
      <c r="AM361" s="2"/>
      <c r="AN361" s="2" t="s">
        <v>459</v>
      </c>
      <c r="AO361" s="2">
        <v>1</v>
      </c>
      <c r="AP361" s="2">
        <v>0.3</v>
      </c>
      <c r="AQ361" s="2">
        <v>0.3</v>
      </c>
      <c r="AR361" s="2">
        <v>89.8</v>
      </c>
    </row>
    <row r="362" spans="39:44" x14ac:dyDescent="0.25">
      <c r="AM362" s="2"/>
      <c r="AN362" s="2" t="s">
        <v>460</v>
      </c>
      <c r="AO362" s="2">
        <v>1</v>
      </c>
      <c r="AP362" s="2">
        <v>0.3</v>
      </c>
      <c r="AQ362" s="2">
        <v>0.3</v>
      </c>
      <c r="AR362" s="2">
        <v>90.1</v>
      </c>
    </row>
    <row r="363" spans="39:44" x14ac:dyDescent="0.25">
      <c r="AM363" s="2"/>
      <c r="AN363" s="2" t="s">
        <v>461</v>
      </c>
      <c r="AO363" s="2">
        <v>1</v>
      </c>
      <c r="AP363" s="2">
        <v>0.3</v>
      </c>
      <c r="AQ363" s="2">
        <v>0.3</v>
      </c>
      <c r="AR363" s="2">
        <v>90.4</v>
      </c>
    </row>
    <row r="364" spans="39:44" x14ac:dyDescent="0.25">
      <c r="AM364" s="2"/>
      <c r="AN364" s="2" t="s">
        <v>462</v>
      </c>
      <c r="AO364" s="2">
        <v>1</v>
      </c>
      <c r="AP364" s="2">
        <v>0.3</v>
      </c>
      <c r="AQ364" s="2">
        <v>0.3</v>
      </c>
      <c r="AR364" s="2">
        <v>90.6</v>
      </c>
    </row>
    <row r="365" spans="39:44" x14ac:dyDescent="0.25">
      <c r="AM365" s="2"/>
      <c r="AN365" s="2" t="s">
        <v>463</v>
      </c>
      <c r="AO365" s="2">
        <v>1</v>
      </c>
      <c r="AP365" s="2">
        <v>0.3</v>
      </c>
      <c r="AQ365" s="2">
        <v>0.3</v>
      </c>
      <c r="AR365" s="2">
        <v>90.9</v>
      </c>
    </row>
    <row r="366" spans="39:44" x14ac:dyDescent="0.25">
      <c r="AM366" s="2"/>
      <c r="AN366" s="2" t="s">
        <v>464</v>
      </c>
      <c r="AO366" s="2">
        <v>1</v>
      </c>
      <c r="AP366" s="2">
        <v>0.3</v>
      </c>
      <c r="AQ366" s="2">
        <v>0.3</v>
      </c>
      <c r="AR366" s="2">
        <v>91.1</v>
      </c>
    </row>
    <row r="367" spans="39:44" x14ac:dyDescent="0.25">
      <c r="AM367" s="2"/>
      <c r="AN367" s="2" t="s">
        <v>465</v>
      </c>
      <c r="AO367" s="2">
        <v>1</v>
      </c>
      <c r="AP367" s="2">
        <v>0.3</v>
      </c>
      <c r="AQ367" s="2">
        <v>0.3</v>
      </c>
      <c r="AR367" s="2">
        <v>91.4</v>
      </c>
    </row>
    <row r="368" spans="39:44" x14ac:dyDescent="0.25">
      <c r="AM368" s="2"/>
      <c r="AN368" s="2" t="s">
        <v>466</v>
      </c>
      <c r="AO368" s="2">
        <v>1</v>
      </c>
      <c r="AP368" s="2">
        <v>0.3</v>
      </c>
      <c r="AQ368" s="2">
        <v>0.3</v>
      </c>
      <c r="AR368" s="2">
        <v>91.6</v>
      </c>
    </row>
    <row r="369" spans="39:44" x14ac:dyDescent="0.25">
      <c r="AM369" s="2"/>
      <c r="AN369" s="2" t="s">
        <v>467</v>
      </c>
      <c r="AO369" s="2">
        <v>1</v>
      </c>
      <c r="AP369" s="2">
        <v>0.3</v>
      </c>
      <c r="AQ369" s="2">
        <v>0.3</v>
      </c>
      <c r="AR369" s="2">
        <v>91.9</v>
      </c>
    </row>
    <row r="370" spans="39:44" x14ac:dyDescent="0.25">
      <c r="AM370" s="2"/>
      <c r="AN370" s="2" t="s">
        <v>468</v>
      </c>
      <c r="AO370" s="2">
        <v>1</v>
      </c>
      <c r="AP370" s="2">
        <v>0.3</v>
      </c>
      <c r="AQ370" s="2">
        <v>0.3</v>
      </c>
      <c r="AR370" s="2">
        <v>92.1</v>
      </c>
    </row>
    <row r="371" spans="39:44" x14ac:dyDescent="0.25">
      <c r="AM371" s="2"/>
      <c r="AN371" s="2" t="s">
        <v>469</v>
      </c>
      <c r="AO371" s="2">
        <v>1</v>
      </c>
      <c r="AP371" s="2">
        <v>0.3</v>
      </c>
      <c r="AQ371" s="2">
        <v>0.3</v>
      </c>
      <c r="AR371" s="2">
        <v>92.4</v>
      </c>
    </row>
    <row r="372" spans="39:44" x14ac:dyDescent="0.25">
      <c r="AM372" s="2"/>
      <c r="AN372" s="2" t="s">
        <v>470</v>
      </c>
      <c r="AO372" s="2">
        <v>1</v>
      </c>
      <c r="AP372" s="2">
        <v>0.3</v>
      </c>
      <c r="AQ372" s="2">
        <v>0.3</v>
      </c>
      <c r="AR372" s="2">
        <v>92.6</v>
      </c>
    </row>
    <row r="373" spans="39:44" x14ac:dyDescent="0.25">
      <c r="AM373" s="2"/>
      <c r="AN373" s="2" t="s">
        <v>471</v>
      </c>
      <c r="AO373" s="2">
        <v>1</v>
      </c>
      <c r="AP373" s="2">
        <v>0.3</v>
      </c>
      <c r="AQ373" s="2">
        <v>0.3</v>
      </c>
      <c r="AR373" s="2">
        <v>92.9</v>
      </c>
    </row>
    <row r="374" spans="39:44" x14ac:dyDescent="0.25">
      <c r="AM374" s="2"/>
      <c r="AN374" s="2" t="s">
        <v>472</v>
      </c>
      <c r="AO374" s="2">
        <v>1</v>
      </c>
      <c r="AP374" s="2">
        <v>0.3</v>
      </c>
      <c r="AQ374" s="2">
        <v>0.3</v>
      </c>
      <c r="AR374" s="2">
        <v>93.1</v>
      </c>
    </row>
    <row r="375" spans="39:44" x14ac:dyDescent="0.25">
      <c r="AM375" s="2"/>
      <c r="AN375" s="2" t="s">
        <v>473</v>
      </c>
      <c r="AO375" s="2">
        <v>1</v>
      </c>
      <c r="AP375" s="2">
        <v>0.3</v>
      </c>
      <c r="AQ375" s="2">
        <v>0.3</v>
      </c>
      <c r="AR375" s="2">
        <v>93.4</v>
      </c>
    </row>
    <row r="376" spans="39:44" x14ac:dyDescent="0.25">
      <c r="AM376" s="2"/>
      <c r="AN376" s="2" t="s">
        <v>474</v>
      </c>
      <c r="AO376" s="2">
        <v>1</v>
      </c>
      <c r="AP376" s="2">
        <v>0.3</v>
      </c>
      <c r="AQ376" s="2">
        <v>0.3</v>
      </c>
      <c r="AR376" s="2">
        <v>93.7</v>
      </c>
    </row>
    <row r="377" spans="39:44" x14ac:dyDescent="0.25">
      <c r="AM377" s="2"/>
      <c r="AN377" s="2" t="s">
        <v>475</v>
      </c>
      <c r="AO377" s="2">
        <v>1</v>
      </c>
      <c r="AP377" s="2">
        <v>0.3</v>
      </c>
      <c r="AQ377" s="2">
        <v>0.3</v>
      </c>
      <c r="AR377" s="2">
        <v>93.9</v>
      </c>
    </row>
    <row r="378" spans="39:44" x14ac:dyDescent="0.25">
      <c r="AM378" s="2"/>
      <c r="AN378" s="2" t="s">
        <v>476</v>
      </c>
      <c r="AO378" s="2">
        <v>1</v>
      </c>
      <c r="AP378" s="2">
        <v>0.3</v>
      </c>
      <c r="AQ378" s="2">
        <v>0.3</v>
      </c>
      <c r="AR378" s="2">
        <v>94.2</v>
      </c>
    </row>
    <row r="379" spans="39:44" x14ac:dyDescent="0.25">
      <c r="AM379" s="2"/>
      <c r="AN379" s="2" t="s">
        <v>477</v>
      </c>
      <c r="AO379" s="2">
        <v>1</v>
      </c>
      <c r="AP379" s="2">
        <v>0.3</v>
      </c>
      <c r="AQ379" s="2">
        <v>0.3</v>
      </c>
      <c r="AR379" s="2">
        <v>94.4</v>
      </c>
    </row>
    <row r="380" spans="39:44" x14ac:dyDescent="0.25">
      <c r="AM380" s="2"/>
      <c r="AN380" s="2" t="s">
        <v>478</v>
      </c>
      <c r="AO380" s="2">
        <v>1</v>
      </c>
      <c r="AP380" s="2">
        <v>0.3</v>
      </c>
      <c r="AQ380" s="2">
        <v>0.3</v>
      </c>
      <c r="AR380" s="2">
        <v>94.7</v>
      </c>
    </row>
    <row r="381" spans="39:44" x14ac:dyDescent="0.25">
      <c r="AM381" s="2"/>
      <c r="AN381" s="2" t="s">
        <v>479</v>
      </c>
      <c r="AO381" s="2">
        <v>1</v>
      </c>
      <c r="AP381" s="2">
        <v>0.3</v>
      </c>
      <c r="AQ381" s="2">
        <v>0.3</v>
      </c>
      <c r="AR381" s="2">
        <v>94.9</v>
      </c>
    </row>
    <row r="382" spans="39:44" x14ac:dyDescent="0.25">
      <c r="AM382" s="2"/>
      <c r="AN382" s="2" t="s">
        <v>480</v>
      </c>
      <c r="AO382" s="2">
        <v>1</v>
      </c>
      <c r="AP382" s="2">
        <v>0.3</v>
      </c>
      <c r="AQ382" s="2">
        <v>0.3</v>
      </c>
      <c r="AR382" s="2">
        <v>95.2</v>
      </c>
    </row>
    <row r="383" spans="39:44" x14ac:dyDescent="0.25">
      <c r="AM383" s="2"/>
      <c r="AN383" s="2" t="s">
        <v>481</v>
      </c>
      <c r="AO383" s="2">
        <v>1</v>
      </c>
      <c r="AP383" s="2">
        <v>0.3</v>
      </c>
      <c r="AQ383" s="2">
        <v>0.3</v>
      </c>
      <c r="AR383" s="2">
        <v>95.4</v>
      </c>
    </row>
    <row r="384" spans="39:44" x14ac:dyDescent="0.25">
      <c r="AM384" s="2"/>
      <c r="AN384" s="2" t="s">
        <v>482</v>
      </c>
      <c r="AO384" s="2">
        <v>1</v>
      </c>
      <c r="AP384" s="2">
        <v>0.3</v>
      </c>
      <c r="AQ384" s="2">
        <v>0.3</v>
      </c>
      <c r="AR384" s="2">
        <v>95.7</v>
      </c>
    </row>
    <row r="385" spans="39:44" x14ac:dyDescent="0.25">
      <c r="AM385" s="2"/>
      <c r="AN385" s="2" t="s">
        <v>483</v>
      </c>
      <c r="AO385" s="2">
        <v>1</v>
      </c>
      <c r="AP385" s="2">
        <v>0.3</v>
      </c>
      <c r="AQ385" s="2">
        <v>0.3</v>
      </c>
      <c r="AR385" s="2">
        <v>95.9</v>
      </c>
    </row>
    <row r="386" spans="39:44" x14ac:dyDescent="0.25">
      <c r="AM386" s="2"/>
      <c r="AN386" s="2" t="s">
        <v>484</v>
      </c>
      <c r="AO386" s="2">
        <v>1</v>
      </c>
      <c r="AP386" s="2">
        <v>0.3</v>
      </c>
      <c r="AQ386" s="2">
        <v>0.3</v>
      </c>
      <c r="AR386" s="2">
        <v>96.2</v>
      </c>
    </row>
    <row r="387" spans="39:44" x14ac:dyDescent="0.25">
      <c r="AM387" s="2"/>
      <c r="AN387" s="2" t="s">
        <v>485</v>
      </c>
      <c r="AO387" s="2">
        <v>1</v>
      </c>
      <c r="AP387" s="2">
        <v>0.3</v>
      </c>
      <c r="AQ387" s="2">
        <v>0.3</v>
      </c>
      <c r="AR387" s="2">
        <v>96.4</v>
      </c>
    </row>
    <row r="388" spans="39:44" x14ac:dyDescent="0.25">
      <c r="AM388" s="2"/>
      <c r="AN388" s="2" t="s">
        <v>486</v>
      </c>
      <c r="AO388" s="2">
        <v>1</v>
      </c>
      <c r="AP388" s="2">
        <v>0.3</v>
      </c>
      <c r="AQ388" s="2">
        <v>0.3</v>
      </c>
      <c r="AR388" s="2">
        <v>96.7</v>
      </c>
    </row>
    <row r="389" spans="39:44" x14ac:dyDescent="0.25">
      <c r="AM389" s="2"/>
      <c r="AN389" s="2" t="s">
        <v>487</v>
      </c>
      <c r="AO389" s="2">
        <v>1</v>
      </c>
      <c r="AP389" s="2">
        <v>0.3</v>
      </c>
      <c r="AQ389" s="2">
        <v>0.3</v>
      </c>
      <c r="AR389" s="2">
        <v>97</v>
      </c>
    </row>
    <row r="390" spans="39:44" x14ac:dyDescent="0.25">
      <c r="AM390" s="2"/>
      <c r="AN390" s="2" t="s">
        <v>488</v>
      </c>
      <c r="AO390" s="2">
        <v>1</v>
      </c>
      <c r="AP390" s="2">
        <v>0.3</v>
      </c>
      <c r="AQ390" s="2">
        <v>0.3</v>
      </c>
      <c r="AR390" s="2">
        <v>97.2</v>
      </c>
    </row>
    <row r="391" spans="39:44" x14ac:dyDescent="0.25">
      <c r="AM391" s="2"/>
      <c r="AN391" s="2" t="s">
        <v>489</v>
      </c>
      <c r="AO391" s="2">
        <v>1</v>
      </c>
      <c r="AP391" s="2">
        <v>0.3</v>
      </c>
      <c r="AQ391" s="2">
        <v>0.3</v>
      </c>
      <c r="AR391" s="2">
        <v>97.5</v>
      </c>
    </row>
    <row r="392" spans="39:44" x14ac:dyDescent="0.25">
      <c r="AM392" s="2"/>
      <c r="AN392" s="2" t="s">
        <v>490</v>
      </c>
      <c r="AO392" s="2">
        <v>1</v>
      </c>
      <c r="AP392" s="2">
        <v>0.3</v>
      </c>
      <c r="AQ392" s="2">
        <v>0.3</v>
      </c>
      <c r="AR392" s="2">
        <v>97.7</v>
      </c>
    </row>
    <row r="393" spans="39:44" x14ac:dyDescent="0.25">
      <c r="AM393" s="2"/>
      <c r="AN393" s="2" t="s">
        <v>491</v>
      </c>
      <c r="AO393" s="2">
        <v>1</v>
      </c>
      <c r="AP393" s="2">
        <v>0.3</v>
      </c>
      <c r="AQ393" s="2">
        <v>0.3</v>
      </c>
      <c r="AR393" s="2">
        <v>98</v>
      </c>
    </row>
    <row r="394" spans="39:44" x14ac:dyDescent="0.25">
      <c r="AM394" s="2"/>
      <c r="AN394" s="2" t="s">
        <v>492</v>
      </c>
      <c r="AO394" s="2">
        <v>1</v>
      </c>
      <c r="AP394" s="2">
        <v>0.3</v>
      </c>
      <c r="AQ394" s="2">
        <v>0.3</v>
      </c>
      <c r="AR394" s="2">
        <v>98.2</v>
      </c>
    </row>
    <row r="395" spans="39:44" x14ac:dyDescent="0.25">
      <c r="AM395" s="2"/>
      <c r="AN395" s="2" t="s">
        <v>493</v>
      </c>
      <c r="AO395" s="2">
        <v>1</v>
      </c>
      <c r="AP395" s="2">
        <v>0.3</v>
      </c>
      <c r="AQ395" s="2">
        <v>0.3</v>
      </c>
      <c r="AR395" s="2">
        <v>98.5</v>
      </c>
    </row>
    <row r="396" spans="39:44" x14ac:dyDescent="0.25">
      <c r="AM396" s="2"/>
      <c r="AN396" s="2" t="s">
        <v>494</v>
      </c>
      <c r="AO396" s="2">
        <v>1</v>
      </c>
      <c r="AP396" s="2">
        <v>0.3</v>
      </c>
      <c r="AQ396" s="2">
        <v>0.3</v>
      </c>
      <c r="AR396" s="2">
        <v>98.7</v>
      </c>
    </row>
    <row r="397" spans="39:44" x14ac:dyDescent="0.25">
      <c r="AM397" s="2"/>
      <c r="AN397" s="2" t="s">
        <v>495</v>
      </c>
      <c r="AO397" s="2">
        <v>1</v>
      </c>
      <c r="AP397" s="2">
        <v>0.3</v>
      </c>
      <c r="AQ397" s="2">
        <v>0.3</v>
      </c>
      <c r="AR397" s="2">
        <v>99</v>
      </c>
    </row>
    <row r="398" spans="39:44" x14ac:dyDescent="0.25">
      <c r="AM398" s="2"/>
      <c r="AN398" s="2" t="s">
        <v>496</v>
      </c>
      <c r="AO398" s="2">
        <v>1</v>
      </c>
      <c r="AP398" s="2">
        <v>0.3</v>
      </c>
      <c r="AQ398" s="2">
        <v>0.3</v>
      </c>
      <c r="AR398" s="2">
        <v>99.2</v>
      </c>
    </row>
    <row r="399" spans="39:44" x14ac:dyDescent="0.25">
      <c r="AM399" s="2"/>
      <c r="AN399" s="2" t="s">
        <v>497</v>
      </c>
      <c r="AO399" s="2">
        <v>1</v>
      </c>
      <c r="AP399" s="2">
        <v>0.3</v>
      </c>
      <c r="AQ399" s="2">
        <v>0.3</v>
      </c>
      <c r="AR399" s="2">
        <v>99.5</v>
      </c>
    </row>
    <row r="400" spans="39:44" x14ac:dyDescent="0.25">
      <c r="AM400" s="2"/>
      <c r="AN400" s="2" t="s">
        <v>498</v>
      </c>
      <c r="AO400" s="2">
        <v>1</v>
      </c>
      <c r="AP400" s="2">
        <v>0.3</v>
      </c>
      <c r="AQ400" s="2">
        <v>0.3</v>
      </c>
      <c r="AR400" s="2">
        <v>99.7</v>
      </c>
    </row>
    <row r="401" spans="39:44" x14ac:dyDescent="0.25">
      <c r="AM401" s="2"/>
      <c r="AN401" s="2" t="s">
        <v>499</v>
      </c>
      <c r="AO401" s="2">
        <v>1</v>
      </c>
      <c r="AP401" s="2">
        <v>0.3</v>
      </c>
      <c r="AQ401" s="2">
        <v>0.3</v>
      </c>
      <c r="AR401" s="2">
        <v>100</v>
      </c>
    </row>
    <row r="402" spans="39:44" x14ac:dyDescent="0.25">
      <c r="AM402" s="2"/>
      <c r="AN402" s="2" t="s">
        <v>216</v>
      </c>
      <c r="AO402" s="2">
        <v>394</v>
      </c>
      <c r="AP402" s="2">
        <v>100</v>
      </c>
      <c r="AQ402" s="2">
        <v>100</v>
      </c>
      <c r="AR402" s="2"/>
    </row>
    <row r="403" spans="39:44" x14ac:dyDescent="0.25">
      <c r="AM403" s="2"/>
      <c r="AN403" s="2"/>
      <c r="AO403" s="2"/>
      <c r="AP403" s="2"/>
      <c r="AQ403" s="2"/>
      <c r="AR403" s="2"/>
    </row>
    <row r="404" spans="39:44" x14ac:dyDescent="0.25">
      <c r="AM404" s="2"/>
      <c r="AN404" s="2"/>
      <c r="AO404" s="2"/>
      <c r="AP404" s="2"/>
      <c r="AQ404" s="2"/>
      <c r="AR404" s="2"/>
    </row>
    <row r="405" spans="39:44" x14ac:dyDescent="0.25">
      <c r="AM405" s="2"/>
      <c r="AN405" s="2"/>
      <c r="AO405" s="2"/>
      <c r="AP405" s="2"/>
      <c r="AQ405" s="2"/>
      <c r="AR405" s="2"/>
    </row>
    <row r="406" spans="39:44" x14ac:dyDescent="0.25">
      <c r="AM406" s="2" t="s">
        <v>192</v>
      </c>
      <c r="AN406" s="2"/>
      <c r="AO406" s="2"/>
      <c r="AP406" s="2"/>
      <c r="AQ406" s="2"/>
      <c r="AR406" s="2"/>
    </row>
    <row r="407" spans="39:44" x14ac:dyDescent="0.25">
      <c r="AM407" s="2"/>
      <c r="AN407" s="2"/>
      <c r="AO407" s="2" t="s">
        <v>317</v>
      </c>
      <c r="AP407" s="2" t="s">
        <v>318</v>
      </c>
      <c r="AQ407" s="2" t="s">
        <v>319</v>
      </c>
      <c r="AR407" s="2" t="s">
        <v>320</v>
      </c>
    </row>
    <row r="408" spans="39:44" x14ac:dyDescent="0.25">
      <c r="AM408" s="2" t="s">
        <v>321</v>
      </c>
      <c r="AN408" s="2"/>
      <c r="AO408" s="2">
        <v>385</v>
      </c>
      <c r="AP408" s="2">
        <v>97.7</v>
      </c>
      <c r="AQ408" s="2">
        <v>97.7</v>
      </c>
      <c r="AR408" s="2">
        <v>97.7</v>
      </c>
    </row>
    <row r="409" spans="39:44" x14ac:dyDescent="0.25">
      <c r="AM409" s="2"/>
      <c r="AN409" s="2" t="s">
        <v>500</v>
      </c>
      <c r="AO409" s="2">
        <v>1</v>
      </c>
      <c r="AP409" s="2">
        <v>0.3</v>
      </c>
      <c r="AQ409" s="2">
        <v>0.3</v>
      </c>
      <c r="AR409" s="2">
        <v>98</v>
      </c>
    </row>
    <row r="410" spans="39:44" x14ac:dyDescent="0.25">
      <c r="AM410" s="2"/>
      <c r="AN410" s="2" t="s">
        <v>501</v>
      </c>
      <c r="AO410" s="2">
        <v>1</v>
      </c>
      <c r="AP410" s="2">
        <v>0.3</v>
      </c>
      <c r="AQ410" s="2">
        <v>0.3</v>
      </c>
      <c r="AR410" s="2">
        <v>98.2</v>
      </c>
    </row>
    <row r="411" spans="39:44" x14ac:dyDescent="0.25">
      <c r="AM411" s="2"/>
      <c r="AN411" s="2" t="s">
        <v>502</v>
      </c>
      <c r="AO411" s="2">
        <v>1</v>
      </c>
      <c r="AP411" s="2">
        <v>0.3</v>
      </c>
      <c r="AQ411" s="2">
        <v>0.3</v>
      </c>
      <c r="AR411" s="2">
        <v>98.5</v>
      </c>
    </row>
    <row r="412" spans="39:44" x14ac:dyDescent="0.25">
      <c r="AM412" s="2"/>
      <c r="AN412" s="2" t="s">
        <v>503</v>
      </c>
      <c r="AO412" s="2">
        <v>1</v>
      </c>
      <c r="AP412" s="2">
        <v>0.3</v>
      </c>
      <c r="AQ412" s="2">
        <v>0.3</v>
      </c>
      <c r="AR412" s="2">
        <v>98.7</v>
      </c>
    </row>
    <row r="413" spans="39:44" x14ac:dyDescent="0.25">
      <c r="AM413" s="2"/>
      <c r="AN413" s="2" t="s">
        <v>504</v>
      </c>
      <c r="AO413" s="2">
        <v>1</v>
      </c>
      <c r="AP413" s="2">
        <v>0.3</v>
      </c>
      <c r="AQ413" s="2">
        <v>0.3</v>
      </c>
      <c r="AR413" s="2">
        <v>99</v>
      </c>
    </row>
    <row r="414" spans="39:44" x14ac:dyDescent="0.25">
      <c r="AM414" s="2"/>
      <c r="AN414" s="2" t="s">
        <v>505</v>
      </c>
      <c r="AO414" s="2">
        <v>1</v>
      </c>
      <c r="AP414" s="2">
        <v>0.3</v>
      </c>
      <c r="AQ414" s="2">
        <v>0.3</v>
      </c>
      <c r="AR414" s="2">
        <v>99.2</v>
      </c>
    </row>
    <row r="415" spans="39:44" x14ac:dyDescent="0.25">
      <c r="AM415" s="2"/>
      <c r="AN415" s="2" t="s">
        <v>506</v>
      </c>
      <c r="AO415" s="2">
        <v>1</v>
      </c>
      <c r="AP415" s="2">
        <v>0.3</v>
      </c>
      <c r="AQ415" s="2">
        <v>0.3</v>
      </c>
      <c r="AR415" s="2">
        <v>99.5</v>
      </c>
    </row>
    <row r="416" spans="39:44" x14ac:dyDescent="0.25">
      <c r="AM416" s="2"/>
      <c r="AN416" s="2" t="s">
        <v>507</v>
      </c>
      <c r="AO416" s="2">
        <v>1</v>
      </c>
      <c r="AP416" s="2">
        <v>0.3</v>
      </c>
      <c r="AQ416" s="2">
        <v>0.3</v>
      </c>
      <c r="AR416" s="2">
        <v>99.7</v>
      </c>
    </row>
    <row r="417" spans="39:44" x14ac:dyDescent="0.25">
      <c r="AM417" s="2"/>
      <c r="AN417" s="2" t="s">
        <v>508</v>
      </c>
      <c r="AO417" s="2">
        <v>1</v>
      </c>
      <c r="AP417" s="2">
        <v>0.3</v>
      </c>
      <c r="AQ417" s="2">
        <v>0.3</v>
      </c>
      <c r="AR417" s="2">
        <v>100</v>
      </c>
    </row>
    <row r="418" spans="39:44" x14ac:dyDescent="0.25">
      <c r="AM418" s="2"/>
      <c r="AN418" s="2" t="s">
        <v>216</v>
      </c>
      <c r="AO418" s="2">
        <v>394</v>
      </c>
      <c r="AP418" s="2">
        <v>100</v>
      </c>
      <c r="AQ418" s="2">
        <v>100</v>
      </c>
      <c r="AR418" s="2"/>
    </row>
    <row r="419" spans="39:44" x14ac:dyDescent="0.25">
      <c r="AM419" s="2"/>
      <c r="AN419" s="2"/>
      <c r="AO419" s="2"/>
      <c r="AP419" s="2"/>
      <c r="AQ419" s="2"/>
      <c r="AR419" s="2"/>
    </row>
    <row r="420" spans="39:44" x14ac:dyDescent="0.25">
      <c r="AM420" s="2"/>
      <c r="AN420" s="2"/>
      <c r="AO420" s="2"/>
      <c r="AP420" s="2"/>
      <c r="AQ420" s="2"/>
      <c r="AR420" s="2"/>
    </row>
    <row r="421" spans="39:44" x14ac:dyDescent="0.25">
      <c r="AM421" s="2"/>
      <c r="AN421" s="2"/>
      <c r="AO421" s="2"/>
      <c r="AP421" s="2"/>
      <c r="AQ421" s="2"/>
      <c r="AR421" s="2"/>
    </row>
    <row r="422" spans="39:44" x14ac:dyDescent="0.25">
      <c r="AM422" s="2" t="s">
        <v>193</v>
      </c>
      <c r="AN422" s="2"/>
      <c r="AO422" s="2"/>
      <c r="AP422" s="2"/>
      <c r="AQ422" s="2"/>
      <c r="AR422" s="2"/>
    </row>
    <row r="423" spans="39:44" x14ac:dyDescent="0.25">
      <c r="AM423" s="2"/>
      <c r="AN423" s="2"/>
      <c r="AO423" s="2" t="s">
        <v>317</v>
      </c>
      <c r="AP423" s="2" t="s">
        <v>318</v>
      </c>
      <c r="AQ423" s="2" t="s">
        <v>319</v>
      </c>
      <c r="AR423" s="2" t="s">
        <v>320</v>
      </c>
    </row>
    <row r="424" spans="39:44" x14ac:dyDescent="0.25">
      <c r="AM424" s="2" t="s">
        <v>321</v>
      </c>
      <c r="AN424" s="2"/>
      <c r="AO424" s="2">
        <v>371</v>
      </c>
      <c r="AP424" s="2">
        <v>94.2</v>
      </c>
      <c r="AQ424" s="2">
        <v>94.2</v>
      </c>
      <c r="AR424" s="2">
        <v>94.2</v>
      </c>
    </row>
    <row r="425" spans="39:44" x14ac:dyDescent="0.25">
      <c r="AM425" s="2"/>
      <c r="AN425" s="2" t="s">
        <v>509</v>
      </c>
      <c r="AO425" s="2">
        <v>1</v>
      </c>
      <c r="AP425" s="2">
        <v>0.3</v>
      </c>
      <c r="AQ425" s="2">
        <v>0.3</v>
      </c>
      <c r="AR425" s="2">
        <v>94.4</v>
      </c>
    </row>
    <row r="426" spans="39:44" x14ac:dyDescent="0.25">
      <c r="AM426" s="2"/>
      <c r="AN426" s="2" t="s">
        <v>510</v>
      </c>
      <c r="AO426" s="2">
        <v>1</v>
      </c>
      <c r="AP426" s="2">
        <v>0.3</v>
      </c>
      <c r="AQ426" s="2">
        <v>0.3</v>
      </c>
      <c r="AR426" s="2">
        <v>94.7</v>
      </c>
    </row>
    <row r="427" spans="39:44" x14ac:dyDescent="0.25">
      <c r="AM427" s="2"/>
      <c r="AN427" s="2" t="s">
        <v>511</v>
      </c>
      <c r="AO427" s="2">
        <v>1</v>
      </c>
      <c r="AP427" s="2">
        <v>0.3</v>
      </c>
      <c r="AQ427" s="2">
        <v>0.3</v>
      </c>
      <c r="AR427" s="2">
        <v>94.9</v>
      </c>
    </row>
    <row r="428" spans="39:44" x14ac:dyDescent="0.25">
      <c r="AM428" s="2"/>
      <c r="AN428" s="2" t="s">
        <v>512</v>
      </c>
      <c r="AO428" s="2">
        <v>1</v>
      </c>
      <c r="AP428" s="2">
        <v>0.3</v>
      </c>
      <c r="AQ428" s="2">
        <v>0.3</v>
      </c>
      <c r="AR428" s="2">
        <v>95.2</v>
      </c>
    </row>
    <row r="429" spans="39:44" x14ac:dyDescent="0.25">
      <c r="AM429" s="2"/>
      <c r="AN429" s="2" t="s">
        <v>513</v>
      </c>
      <c r="AO429" s="2">
        <v>1</v>
      </c>
      <c r="AP429" s="2">
        <v>0.3</v>
      </c>
      <c r="AQ429" s="2">
        <v>0.3</v>
      </c>
      <c r="AR429" s="2">
        <v>95.4</v>
      </c>
    </row>
    <row r="430" spans="39:44" x14ac:dyDescent="0.25">
      <c r="AM430" s="2"/>
      <c r="AN430" s="2" t="s">
        <v>514</v>
      </c>
      <c r="AO430" s="2">
        <v>1</v>
      </c>
      <c r="AP430" s="2">
        <v>0.3</v>
      </c>
      <c r="AQ430" s="2">
        <v>0.3</v>
      </c>
      <c r="AR430" s="2">
        <v>95.7</v>
      </c>
    </row>
    <row r="431" spans="39:44" x14ac:dyDescent="0.25">
      <c r="AM431" s="2"/>
      <c r="AN431" s="2" t="s">
        <v>515</v>
      </c>
      <c r="AO431" s="2">
        <v>1</v>
      </c>
      <c r="AP431" s="2">
        <v>0.3</v>
      </c>
      <c r="AQ431" s="2">
        <v>0.3</v>
      </c>
      <c r="AR431" s="2">
        <v>95.9</v>
      </c>
    </row>
    <row r="432" spans="39:44" x14ac:dyDescent="0.25">
      <c r="AM432" s="2"/>
      <c r="AN432" s="2" t="s">
        <v>516</v>
      </c>
      <c r="AO432" s="2">
        <v>1</v>
      </c>
      <c r="AP432" s="2">
        <v>0.3</v>
      </c>
      <c r="AQ432" s="2">
        <v>0.3</v>
      </c>
      <c r="AR432" s="2">
        <v>96.2</v>
      </c>
    </row>
    <row r="433" spans="39:44" x14ac:dyDescent="0.25">
      <c r="AM433" s="2"/>
      <c r="AN433" s="2" t="s">
        <v>517</v>
      </c>
      <c r="AO433" s="2">
        <v>1</v>
      </c>
      <c r="AP433" s="2">
        <v>0.3</v>
      </c>
      <c r="AQ433" s="2">
        <v>0.3</v>
      </c>
      <c r="AR433" s="2">
        <v>96.4</v>
      </c>
    </row>
    <row r="434" spans="39:44" x14ac:dyDescent="0.25">
      <c r="AM434" s="2"/>
      <c r="AN434" s="2" t="s">
        <v>518</v>
      </c>
      <c r="AO434" s="2">
        <v>1</v>
      </c>
      <c r="AP434" s="2">
        <v>0.3</v>
      </c>
      <c r="AQ434" s="2">
        <v>0.3</v>
      </c>
      <c r="AR434" s="2">
        <v>96.7</v>
      </c>
    </row>
    <row r="435" spans="39:44" x14ac:dyDescent="0.25">
      <c r="AM435" s="2"/>
      <c r="AN435" s="2" t="s">
        <v>519</v>
      </c>
      <c r="AO435" s="2">
        <v>1</v>
      </c>
      <c r="AP435" s="2">
        <v>0.3</v>
      </c>
      <c r="AQ435" s="2">
        <v>0.3</v>
      </c>
      <c r="AR435" s="2">
        <v>97</v>
      </c>
    </row>
    <row r="436" spans="39:44" x14ac:dyDescent="0.25">
      <c r="AM436" s="2"/>
      <c r="AN436" s="2" t="s">
        <v>520</v>
      </c>
      <c r="AO436" s="2">
        <v>1</v>
      </c>
      <c r="AP436" s="2">
        <v>0.3</v>
      </c>
      <c r="AQ436" s="2">
        <v>0.3</v>
      </c>
      <c r="AR436" s="2">
        <v>97.2</v>
      </c>
    </row>
    <row r="437" spans="39:44" x14ac:dyDescent="0.25">
      <c r="AM437" s="2"/>
      <c r="AN437" s="2" t="s">
        <v>521</v>
      </c>
      <c r="AO437" s="2">
        <v>1</v>
      </c>
      <c r="AP437" s="2">
        <v>0.3</v>
      </c>
      <c r="AQ437" s="2">
        <v>0.3</v>
      </c>
      <c r="AR437" s="2">
        <v>97.5</v>
      </c>
    </row>
    <row r="438" spans="39:44" x14ac:dyDescent="0.25">
      <c r="AM438" s="2"/>
      <c r="AN438" s="2" t="s">
        <v>522</v>
      </c>
      <c r="AO438" s="2">
        <v>1</v>
      </c>
      <c r="AP438" s="2">
        <v>0.3</v>
      </c>
      <c r="AQ438" s="2">
        <v>0.3</v>
      </c>
      <c r="AR438" s="2">
        <v>97.7</v>
      </c>
    </row>
    <row r="439" spans="39:44" x14ac:dyDescent="0.25">
      <c r="AM439" s="2"/>
      <c r="AN439" s="2" t="s">
        <v>523</v>
      </c>
      <c r="AO439" s="2">
        <v>1</v>
      </c>
      <c r="AP439" s="2">
        <v>0.3</v>
      </c>
      <c r="AQ439" s="2">
        <v>0.3</v>
      </c>
      <c r="AR439" s="2">
        <v>98</v>
      </c>
    </row>
    <row r="440" spans="39:44" x14ac:dyDescent="0.25">
      <c r="AM440" s="2"/>
      <c r="AN440" s="2" t="s">
        <v>524</v>
      </c>
      <c r="AO440" s="2">
        <v>1</v>
      </c>
      <c r="AP440" s="2">
        <v>0.3</v>
      </c>
      <c r="AQ440" s="2">
        <v>0.3</v>
      </c>
      <c r="AR440" s="2">
        <v>98.2</v>
      </c>
    </row>
    <row r="441" spans="39:44" x14ac:dyDescent="0.25">
      <c r="AM441" s="2"/>
      <c r="AN441" s="2" t="s">
        <v>525</v>
      </c>
      <c r="AO441" s="2">
        <v>1</v>
      </c>
      <c r="AP441" s="2">
        <v>0.3</v>
      </c>
      <c r="AQ441" s="2">
        <v>0.3</v>
      </c>
      <c r="AR441" s="2">
        <v>98.5</v>
      </c>
    </row>
    <row r="442" spans="39:44" x14ac:dyDescent="0.25">
      <c r="AM442" s="2"/>
      <c r="AN442" s="2" t="s">
        <v>526</v>
      </c>
      <c r="AO442" s="2">
        <v>1</v>
      </c>
      <c r="AP442" s="2">
        <v>0.3</v>
      </c>
      <c r="AQ442" s="2">
        <v>0.3</v>
      </c>
      <c r="AR442" s="2">
        <v>98.7</v>
      </c>
    </row>
    <row r="443" spans="39:44" x14ac:dyDescent="0.25">
      <c r="AM443" s="2"/>
      <c r="AN443" s="2" t="s">
        <v>527</v>
      </c>
      <c r="AO443" s="2">
        <v>1</v>
      </c>
      <c r="AP443" s="2">
        <v>0.3</v>
      </c>
      <c r="AQ443" s="2">
        <v>0.3</v>
      </c>
      <c r="AR443" s="2">
        <v>99</v>
      </c>
    </row>
    <row r="444" spans="39:44" x14ac:dyDescent="0.25">
      <c r="AM444" s="2"/>
      <c r="AN444" s="2" t="s">
        <v>528</v>
      </c>
      <c r="AO444" s="2">
        <v>1</v>
      </c>
      <c r="AP444" s="2">
        <v>0.3</v>
      </c>
      <c r="AQ444" s="2">
        <v>0.3</v>
      </c>
      <c r="AR444" s="2">
        <v>99.2</v>
      </c>
    </row>
    <row r="445" spans="39:44" x14ac:dyDescent="0.25">
      <c r="AM445" s="2"/>
      <c r="AN445" s="2" t="s">
        <v>529</v>
      </c>
      <c r="AO445" s="2">
        <v>1</v>
      </c>
      <c r="AP445" s="2">
        <v>0.3</v>
      </c>
      <c r="AQ445" s="2">
        <v>0.3</v>
      </c>
      <c r="AR445" s="2">
        <v>99.5</v>
      </c>
    </row>
    <row r="446" spans="39:44" x14ac:dyDescent="0.25">
      <c r="AM446" s="2"/>
      <c r="AN446" s="2" t="s">
        <v>530</v>
      </c>
      <c r="AO446" s="2">
        <v>1</v>
      </c>
      <c r="AP446" s="2">
        <v>0.3</v>
      </c>
      <c r="AQ446" s="2">
        <v>0.3</v>
      </c>
      <c r="AR446" s="2">
        <v>99.7</v>
      </c>
    </row>
    <row r="447" spans="39:44" x14ac:dyDescent="0.25">
      <c r="AM447" s="2"/>
      <c r="AN447" s="2" t="s">
        <v>531</v>
      </c>
      <c r="AO447" s="2">
        <v>1</v>
      </c>
      <c r="AP447" s="2">
        <v>0.3</v>
      </c>
      <c r="AQ447" s="2">
        <v>0.3</v>
      </c>
      <c r="AR447" s="2">
        <v>100</v>
      </c>
    </row>
    <row r="448" spans="39:44" x14ac:dyDescent="0.25">
      <c r="AM448" s="2"/>
      <c r="AN448" s="2" t="s">
        <v>216</v>
      </c>
      <c r="AO448" s="2">
        <v>394</v>
      </c>
      <c r="AP448" s="2">
        <v>100</v>
      </c>
      <c r="AQ448" s="2">
        <v>100</v>
      </c>
      <c r="AR448" s="2"/>
    </row>
    <row r="449" spans="39:44" x14ac:dyDescent="0.25">
      <c r="AM449" s="2"/>
      <c r="AN449" s="2"/>
      <c r="AO449" s="2"/>
      <c r="AP449" s="2"/>
      <c r="AQ449" s="2"/>
      <c r="AR449" s="2"/>
    </row>
    <row r="450" spans="39:44" x14ac:dyDescent="0.25">
      <c r="AM450" s="2"/>
      <c r="AN450" s="2"/>
      <c r="AO450" s="2"/>
      <c r="AP450" s="2"/>
      <c r="AQ450" s="2"/>
      <c r="AR450" s="2"/>
    </row>
    <row r="451" spans="39:44" x14ac:dyDescent="0.25">
      <c r="AM451" s="2"/>
      <c r="AN451" s="2"/>
      <c r="AO451" s="2"/>
      <c r="AP451" s="2"/>
      <c r="AQ451" s="2"/>
      <c r="AR451" s="2"/>
    </row>
    <row r="452" spans="39:44" x14ac:dyDescent="0.25">
      <c r="AM452" s="2" t="s">
        <v>194</v>
      </c>
      <c r="AN452" s="2"/>
      <c r="AO452" s="2"/>
      <c r="AP452" s="2"/>
      <c r="AQ452" s="2"/>
      <c r="AR452" s="2"/>
    </row>
    <row r="453" spans="39:44" x14ac:dyDescent="0.25">
      <c r="AM453" s="2"/>
      <c r="AN453" s="2"/>
      <c r="AO453" s="2" t="s">
        <v>317</v>
      </c>
      <c r="AP453" s="2" t="s">
        <v>318</v>
      </c>
      <c r="AQ453" s="2" t="s">
        <v>319</v>
      </c>
      <c r="AR453" s="2" t="s">
        <v>320</v>
      </c>
    </row>
    <row r="454" spans="39:44" x14ac:dyDescent="0.25">
      <c r="AM454" s="2" t="s">
        <v>321</v>
      </c>
      <c r="AN454" s="2"/>
      <c r="AO454" s="2">
        <v>390</v>
      </c>
      <c r="AP454" s="2">
        <v>99</v>
      </c>
      <c r="AQ454" s="2">
        <v>99</v>
      </c>
      <c r="AR454" s="2">
        <v>99</v>
      </c>
    </row>
    <row r="455" spans="39:44" x14ac:dyDescent="0.25">
      <c r="AM455" s="2"/>
      <c r="AN455" s="2" t="s">
        <v>532</v>
      </c>
      <c r="AO455" s="2">
        <v>1</v>
      </c>
      <c r="AP455" s="2">
        <v>0.3</v>
      </c>
      <c r="AQ455" s="2">
        <v>0.3</v>
      </c>
      <c r="AR455" s="2">
        <v>99.2</v>
      </c>
    </row>
    <row r="456" spans="39:44" x14ac:dyDescent="0.25">
      <c r="AM456" s="2"/>
      <c r="AN456" s="2" t="s">
        <v>533</v>
      </c>
      <c r="AO456" s="2">
        <v>1</v>
      </c>
      <c r="AP456" s="2">
        <v>0.3</v>
      </c>
      <c r="AQ456" s="2">
        <v>0.3</v>
      </c>
      <c r="AR456" s="2">
        <v>99.5</v>
      </c>
    </row>
    <row r="457" spans="39:44" x14ac:dyDescent="0.25">
      <c r="AM457" s="2"/>
      <c r="AN457" s="2" t="s">
        <v>534</v>
      </c>
      <c r="AO457" s="2">
        <v>1</v>
      </c>
      <c r="AP457" s="2">
        <v>0.3</v>
      </c>
      <c r="AQ457" s="2">
        <v>0.3</v>
      </c>
      <c r="AR457" s="2">
        <v>99.7</v>
      </c>
    </row>
    <row r="458" spans="39:44" x14ac:dyDescent="0.25">
      <c r="AM458" s="2"/>
      <c r="AN458" s="2" t="s">
        <v>535</v>
      </c>
      <c r="AO458" s="2">
        <v>1</v>
      </c>
      <c r="AP458" s="2">
        <v>0.3</v>
      </c>
      <c r="AQ458" s="2">
        <v>0.3</v>
      </c>
      <c r="AR458" s="2">
        <v>100</v>
      </c>
    </row>
    <row r="459" spans="39:44" x14ac:dyDescent="0.25">
      <c r="AM459" s="2"/>
      <c r="AN459" s="2" t="s">
        <v>216</v>
      </c>
      <c r="AO459" s="2">
        <v>394</v>
      </c>
      <c r="AP459" s="2">
        <v>100</v>
      </c>
      <c r="AQ459" s="2">
        <v>100</v>
      </c>
      <c r="AR459" s="2"/>
    </row>
    <row r="460" spans="39:44" x14ac:dyDescent="0.25">
      <c r="AM460" s="2"/>
      <c r="AN460" s="2"/>
      <c r="AO460" s="2"/>
      <c r="AP460" s="2"/>
      <c r="AQ460" s="2"/>
      <c r="AR460" s="2"/>
    </row>
    <row r="461" spans="39:44" x14ac:dyDescent="0.25">
      <c r="AM461" s="2"/>
      <c r="AN461" s="2"/>
      <c r="AO461" s="2"/>
      <c r="AP461" s="2"/>
      <c r="AQ461" s="2"/>
      <c r="AR461" s="2"/>
    </row>
    <row r="462" spans="39:44" x14ac:dyDescent="0.25">
      <c r="AM462" s="2"/>
      <c r="AN462" s="2"/>
      <c r="AO462" s="2"/>
      <c r="AP462" s="2"/>
      <c r="AQ462" s="2"/>
      <c r="AR462" s="2"/>
    </row>
    <row r="463" spans="39:44" x14ac:dyDescent="0.25">
      <c r="AM463" s="2" t="s">
        <v>195</v>
      </c>
      <c r="AN463" s="2"/>
      <c r="AO463" s="2"/>
      <c r="AP463" s="2"/>
      <c r="AQ463" s="2"/>
      <c r="AR463" s="2"/>
    </row>
    <row r="464" spans="39:44" x14ac:dyDescent="0.25">
      <c r="AM464" s="2"/>
      <c r="AN464" s="2"/>
      <c r="AO464" s="2" t="s">
        <v>317</v>
      </c>
      <c r="AP464" s="2" t="s">
        <v>318</v>
      </c>
      <c r="AQ464" s="2" t="s">
        <v>319</v>
      </c>
      <c r="AR464" s="2" t="s">
        <v>320</v>
      </c>
    </row>
    <row r="465" spans="39:44" x14ac:dyDescent="0.25">
      <c r="AM465" s="2" t="s">
        <v>321</v>
      </c>
      <c r="AN465" s="2"/>
      <c r="AO465" s="2">
        <v>385</v>
      </c>
      <c r="AP465" s="2">
        <v>97.7</v>
      </c>
      <c r="AQ465" s="2">
        <v>97.7</v>
      </c>
      <c r="AR465" s="2">
        <v>97.7</v>
      </c>
    </row>
    <row r="466" spans="39:44" x14ac:dyDescent="0.25">
      <c r="AM466" s="2"/>
      <c r="AN466" s="2" t="s">
        <v>536</v>
      </c>
      <c r="AO466" s="2">
        <v>1</v>
      </c>
      <c r="AP466" s="2">
        <v>0.3</v>
      </c>
      <c r="AQ466" s="2">
        <v>0.3</v>
      </c>
      <c r="AR466" s="2">
        <v>98</v>
      </c>
    </row>
    <row r="467" spans="39:44" x14ac:dyDescent="0.25">
      <c r="AM467" s="2"/>
      <c r="AN467" s="2" t="s">
        <v>537</v>
      </c>
      <c r="AO467" s="2">
        <v>1</v>
      </c>
      <c r="AP467" s="2">
        <v>0.3</v>
      </c>
      <c r="AQ467" s="2">
        <v>0.3</v>
      </c>
      <c r="AR467" s="2">
        <v>98.2</v>
      </c>
    </row>
    <row r="468" spans="39:44" x14ac:dyDescent="0.25">
      <c r="AM468" s="2"/>
      <c r="AN468" s="2" t="s">
        <v>538</v>
      </c>
      <c r="AO468" s="2">
        <v>1</v>
      </c>
      <c r="AP468" s="2">
        <v>0.3</v>
      </c>
      <c r="AQ468" s="2">
        <v>0.3</v>
      </c>
      <c r="AR468" s="2">
        <v>98.5</v>
      </c>
    </row>
    <row r="469" spans="39:44" x14ac:dyDescent="0.25">
      <c r="AM469" s="2"/>
      <c r="AN469" s="2" t="s">
        <v>539</v>
      </c>
      <c r="AO469" s="2">
        <v>1</v>
      </c>
      <c r="AP469" s="2">
        <v>0.3</v>
      </c>
      <c r="AQ469" s="2">
        <v>0.3</v>
      </c>
      <c r="AR469" s="2">
        <v>98.7</v>
      </c>
    </row>
    <row r="470" spans="39:44" x14ac:dyDescent="0.25">
      <c r="AM470" s="2"/>
      <c r="AN470" s="2" t="s">
        <v>540</v>
      </c>
      <c r="AO470" s="2">
        <v>1</v>
      </c>
      <c r="AP470" s="2">
        <v>0.3</v>
      </c>
      <c r="AQ470" s="2">
        <v>0.3</v>
      </c>
      <c r="AR470" s="2">
        <v>99</v>
      </c>
    </row>
    <row r="471" spans="39:44" x14ac:dyDescent="0.25">
      <c r="AM471" s="2"/>
      <c r="AN471" s="2" t="s">
        <v>541</v>
      </c>
      <c r="AO471" s="2">
        <v>1</v>
      </c>
      <c r="AP471" s="2">
        <v>0.3</v>
      </c>
      <c r="AQ471" s="2">
        <v>0.3</v>
      </c>
      <c r="AR471" s="2">
        <v>99.2</v>
      </c>
    </row>
    <row r="472" spans="39:44" x14ac:dyDescent="0.25">
      <c r="AM472" s="2"/>
      <c r="AN472" s="2" t="s">
        <v>542</v>
      </c>
      <c r="AO472" s="2">
        <v>1</v>
      </c>
      <c r="AP472" s="2">
        <v>0.3</v>
      </c>
      <c r="AQ472" s="2">
        <v>0.3</v>
      </c>
      <c r="AR472" s="2">
        <v>99.5</v>
      </c>
    </row>
    <row r="473" spans="39:44" x14ac:dyDescent="0.25">
      <c r="AM473" s="2"/>
      <c r="AN473" s="2" t="s">
        <v>543</v>
      </c>
      <c r="AO473" s="2">
        <v>1</v>
      </c>
      <c r="AP473" s="2">
        <v>0.3</v>
      </c>
      <c r="AQ473" s="2">
        <v>0.3</v>
      </c>
      <c r="AR473" s="2">
        <v>99.7</v>
      </c>
    </row>
    <row r="474" spans="39:44" x14ac:dyDescent="0.25">
      <c r="AM474" s="2"/>
      <c r="AN474" s="2" t="s">
        <v>544</v>
      </c>
      <c r="AO474" s="2">
        <v>1</v>
      </c>
      <c r="AP474" s="2">
        <v>0.3</v>
      </c>
      <c r="AQ474" s="2">
        <v>0.3</v>
      </c>
      <c r="AR474" s="2">
        <v>100</v>
      </c>
    </row>
    <row r="475" spans="39:44" x14ac:dyDescent="0.25">
      <c r="AM475" s="2"/>
      <c r="AN475" s="2" t="s">
        <v>216</v>
      </c>
      <c r="AO475" s="2">
        <v>394</v>
      </c>
      <c r="AP475" s="2">
        <v>100</v>
      </c>
      <c r="AQ475" s="2">
        <v>100</v>
      </c>
      <c r="AR475" s="2"/>
    </row>
    <row r="476" spans="39:44" x14ac:dyDescent="0.25">
      <c r="AM476" s="2"/>
      <c r="AN476" s="2"/>
      <c r="AO476" s="2"/>
      <c r="AP476" s="2"/>
      <c r="AQ476" s="2"/>
      <c r="AR476" s="2"/>
    </row>
    <row r="477" spans="39:44" x14ac:dyDescent="0.25">
      <c r="AM477" s="2"/>
      <c r="AN477" s="2"/>
      <c r="AO477" s="2"/>
      <c r="AP477" s="2"/>
      <c r="AQ477" s="2"/>
      <c r="AR477" s="2"/>
    </row>
    <row r="478" spans="39:44" x14ac:dyDescent="0.25">
      <c r="AM478" s="2"/>
      <c r="AN478" s="2"/>
      <c r="AO478" s="2"/>
      <c r="AP478" s="2"/>
      <c r="AQ478" s="2"/>
      <c r="AR478" s="2"/>
    </row>
    <row r="479" spans="39:44" x14ac:dyDescent="0.25">
      <c r="AM479" s="2" t="s">
        <v>196</v>
      </c>
      <c r="AN479" s="2"/>
      <c r="AO479" s="2"/>
      <c r="AP479" s="2"/>
      <c r="AQ479" s="2"/>
      <c r="AR479" s="2"/>
    </row>
    <row r="480" spans="39:44" x14ac:dyDescent="0.25">
      <c r="AM480" s="2"/>
      <c r="AN480" s="2"/>
      <c r="AO480" s="2" t="s">
        <v>317</v>
      </c>
      <c r="AP480" s="2" t="s">
        <v>318</v>
      </c>
      <c r="AQ480" s="2" t="s">
        <v>319</v>
      </c>
      <c r="AR480" s="2" t="s">
        <v>320</v>
      </c>
    </row>
    <row r="481" spans="39:44" x14ac:dyDescent="0.25">
      <c r="AM481" s="2" t="s">
        <v>321</v>
      </c>
      <c r="AN481" s="2"/>
      <c r="AO481" s="2">
        <v>383</v>
      </c>
      <c r="AP481" s="2">
        <v>97.2</v>
      </c>
      <c r="AQ481" s="2">
        <v>97.2</v>
      </c>
      <c r="AR481" s="2">
        <v>97.2</v>
      </c>
    </row>
    <row r="482" spans="39:44" x14ac:dyDescent="0.25">
      <c r="AM482" s="2"/>
      <c r="AN482" s="2" t="s">
        <v>545</v>
      </c>
      <c r="AO482" s="2">
        <v>1</v>
      </c>
      <c r="AP482" s="2">
        <v>0.3</v>
      </c>
      <c r="AQ482" s="2">
        <v>0.3</v>
      </c>
      <c r="AR482" s="2">
        <v>97.5</v>
      </c>
    </row>
    <row r="483" spans="39:44" x14ac:dyDescent="0.25">
      <c r="AM483" s="2"/>
      <c r="AN483" s="2" t="s">
        <v>546</v>
      </c>
      <c r="AO483" s="2">
        <v>1</v>
      </c>
      <c r="AP483" s="2">
        <v>0.3</v>
      </c>
      <c r="AQ483" s="2">
        <v>0.3</v>
      </c>
      <c r="AR483" s="2">
        <v>97.7</v>
      </c>
    </row>
    <row r="484" spans="39:44" x14ac:dyDescent="0.25">
      <c r="AM484" s="2"/>
      <c r="AN484" s="2" t="s">
        <v>547</v>
      </c>
      <c r="AO484" s="2">
        <v>1</v>
      </c>
      <c r="AP484" s="2">
        <v>0.3</v>
      </c>
      <c r="AQ484" s="2">
        <v>0.3</v>
      </c>
      <c r="AR484" s="2">
        <v>98</v>
      </c>
    </row>
    <row r="485" spans="39:44" x14ac:dyDescent="0.25">
      <c r="AM485" s="2"/>
      <c r="AN485" s="2" t="s">
        <v>548</v>
      </c>
      <c r="AO485" s="2">
        <v>1</v>
      </c>
      <c r="AP485" s="2">
        <v>0.3</v>
      </c>
      <c r="AQ485" s="2">
        <v>0.3</v>
      </c>
      <c r="AR485" s="2">
        <v>98.2</v>
      </c>
    </row>
    <row r="486" spans="39:44" x14ac:dyDescent="0.25">
      <c r="AM486" s="2"/>
      <c r="AN486" s="2" t="s">
        <v>549</v>
      </c>
      <c r="AO486" s="2">
        <v>1</v>
      </c>
      <c r="AP486" s="2">
        <v>0.3</v>
      </c>
      <c r="AQ486" s="2">
        <v>0.3</v>
      </c>
      <c r="AR486" s="2">
        <v>98.5</v>
      </c>
    </row>
    <row r="487" spans="39:44" x14ac:dyDescent="0.25">
      <c r="AM487" s="2"/>
      <c r="AN487" s="2" t="s">
        <v>550</v>
      </c>
      <c r="AO487" s="2">
        <v>1</v>
      </c>
      <c r="AP487" s="2">
        <v>0.3</v>
      </c>
      <c r="AQ487" s="2">
        <v>0.3</v>
      </c>
      <c r="AR487" s="2">
        <v>98.7</v>
      </c>
    </row>
    <row r="488" spans="39:44" x14ac:dyDescent="0.25">
      <c r="AM488" s="2"/>
      <c r="AN488" s="2" t="s">
        <v>551</v>
      </c>
      <c r="AO488" s="2">
        <v>1</v>
      </c>
      <c r="AP488" s="2">
        <v>0.3</v>
      </c>
      <c r="AQ488" s="2">
        <v>0.3</v>
      </c>
      <c r="AR488" s="2">
        <v>99</v>
      </c>
    </row>
    <row r="489" spans="39:44" x14ac:dyDescent="0.25">
      <c r="AM489" s="2"/>
      <c r="AN489" s="2" t="s">
        <v>552</v>
      </c>
      <c r="AO489" s="2">
        <v>1</v>
      </c>
      <c r="AP489" s="2">
        <v>0.3</v>
      </c>
      <c r="AQ489" s="2">
        <v>0.3</v>
      </c>
      <c r="AR489" s="2">
        <v>99.2</v>
      </c>
    </row>
    <row r="490" spans="39:44" x14ac:dyDescent="0.25">
      <c r="AM490" s="2"/>
      <c r="AN490" s="2" t="s">
        <v>553</v>
      </c>
      <c r="AO490" s="2">
        <v>1</v>
      </c>
      <c r="AP490" s="2">
        <v>0.3</v>
      </c>
      <c r="AQ490" s="2">
        <v>0.3</v>
      </c>
      <c r="AR490" s="2">
        <v>99.5</v>
      </c>
    </row>
    <row r="491" spans="39:44" x14ac:dyDescent="0.25">
      <c r="AM491" s="2"/>
      <c r="AN491" s="2" t="s">
        <v>554</v>
      </c>
      <c r="AO491" s="2">
        <v>1</v>
      </c>
      <c r="AP491" s="2">
        <v>0.3</v>
      </c>
      <c r="AQ491" s="2">
        <v>0.3</v>
      </c>
      <c r="AR491" s="2">
        <v>99.7</v>
      </c>
    </row>
    <row r="492" spans="39:44" x14ac:dyDescent="0.25">
      <c r="AM492" s="2"/>
      <c r="AN492" s="2" t="s">
        <v>555</v>
      </c>
      <c r="AO492" s="2">
        <v>1</v>
      </c>
      <c r="AP492" s="2">
        <v>0.3</v>
      </c>
      <c r="AQ492" s="2">
        <v>0.3</v>
      </c>
      <c r="AR492" s="2">
        <v>100</v>
      </c>
    </row>
    <row r="493" spans="39:44" x14ac:dyDescent="0.25">
      <c r="AM493" s="2"/>
      <c r="AN493" s="2" t="s">
        <v>216</v>
      </c>
      <c r="AO493" s="2">
        <v>394</v>
      </c>
      <c r="AP493" s="2">
        <v>100</v>
      </c>
      <c r="AQ493" s="2">
        <v>100</v>
      </c>
      <c r="AR493" s="2"/>
    </row>
    <row r="494" spans="39:44" x14ac:dyDescent="0.25">
      <c r="AM494" s="2"/>
      <c r="AN494" s="2"/>
      <c r="AO494" s="2"/>
      <c r="AP494" s="2"/>
      <c r="AQ494" s="2"/>
      <c r="AR494" s="2"/>
    </row>
    <row r="495" spans="39:44" x14ac:dyDescent="0.25">
      <c r="AM495" s="2"/>
      <c r="AN495" s="2"/>
      <c r="AO495" s="2"/>
      <c r="AP495" s="2"/>
      <c r="AQ495" s="2"/>
      <c r="AR495" s="2"/>
    </row>
    <row r="496" spans="39:44" x14ac:dyDescent="0.25">
      <c r="AM496" s="2"/>
      <c r="AN496" s="2"/>
      <c r="AO496" s="2"/>
      <c r="AP496" s="2"/>
      <c r="AQ496" s="2"/>
      <c r="AR496" s="2"/>
    </row>
    <row r="497" spans="39:44" x14ac:dyDescent="0.25">
      <c r="AM497" s="2" t="s">
        <v>197</v>
      </c>
      <c r="AN497" s="2"/>
      <c r="AO497" s="2"/>
      <c r="AP497" s="2"/>
      <c r="AQ497" s="2"/>
      <c r="AR497" s="2"/>
    </row>
    <row r="498" spans="39:44" x14ac:dyDescent="0.25">
      <c r="AM498" s="2"/>
      <c r="AN498" s="2"/>
      <c r="AO498" s="2" t="s">
        <v>317</v>
      </c>
      <c r="AP498" s="2" t="s">
        <v>318</v>
      </c>
      <c r="AQ498" s="2" t="s">
        <v>319</v>
      </c>
      <c r="AR498" s="2" t="s">
        <v>320</v>
      </c>
    </row>
    <row r="499" spans="39:44" x14ac:dyDescent="0.25">
      <c r="AM499" s="2" t="s">
        <v>321</v>
      </c>
      <c r="AN499" s="2"/>
      <c r="AO499" s="2">
        <v>380</v>
      </c>
      <c r="AP499" s="2">
        <v>96.4</v>
      </c>
      <c r="AQ499" s="2">
        <v>96.4</v>
      </c>
      <c r="AR499" s="2">
        <v>96.4</v>
      </c>
    </row>
    <row r="500" spans="39:44" x14ac:dyDescent="0.25">
      <c r="AM500" s="2"/>
      <c r="AN500" s="2" t="s">
        <v>556</v>
      </c>
      <c r="AO500" s="2">
        <v>1</v>
      </c>
      <c r="AP500" s="2">
        <v>0.3</v>
      </c>
      <c r="AQ500" s="2">
        <v>0.3</v>
      </c>
      <c r="AR500" s="2">
        <v>96.7</v>
      </c>
    </row>
    <row r="501" spans="39:44" x14ac:dyDescent="0.25">
      <c r="AM501" s="2"/>
      <c r="AN501" s="2" t="s">
        <v>557</v>
      </c>
      <c r="AO501" s="2">
        <v>1</v>
      </c>
      <c r="AP501" s="2">
        <v>0.3</v>
      </c>
      <c r="AQ501" s="2">
        <v>0.3</v>
      </c>
      <c r="AR501" s="2">
        <v>97</v>
      </c>
    </row>
    <row r="502" spans="39:44" x14ac:dyDescent="0.25">
      <c r="AM502" s="2"/>
      <c r="AN502" s="2" t="s">
        <v>558</v>
      </c>
      <c r="AO502" s="2">
        <v>1</v>
      </c>
      <c r="AP502" s="2">
        <v>0.3</v>
      </c>
      <c r="AQ502" s="2">
        <v>0.3</v>
      </c>
      <c r="AR502" s="2">
        <v>97.2</v>
      </c>
    </row>
    <row r="503" spans="39:44" x14ac:dyDescent="0.25">
      <c r="AM503" s="2"/>
      <c r="AN503" s="2" t="s">
        <v>559</v>
      </c>
      <c r="AO503" s="2">
        <v>1</v>
      </c>
      <c r="AP503" s="2">
        <v>0.3</v>
      </c>
      <c r="AQ503" s="2">
        <v>0.3</v>
      </c>
      <c r="AR503" s="2">
        <v>97.5</v>
      </c>
    </row>
    <row r="504" spans="39:44" x14ac:dyDescent="0.25">
      <c r="AM504" s="2"/>
      <c r="AN504" s="2" t="s">
        <v>560</v>
      </c>
      <c r="AO504" s="2">
        <v>1</v>
      </c>
      <c r="AP504" s="2">
        <v>0.3</v>
      </c>
      <c r="AQ504" s="2">
        <v>0.3</v>
      </c>
      <c r="AR504" s="2">
        <v>97.7</v>
      </c>
    </row>
    <row r="505" spans="39:44" x14ac:dyDescent="0.25">
      <c r="AM505" s="2"/>
      <c r="AN505" s="2" t="s">
        <v>561</v>
      </c>
      <c r="AO505" s="2">
        <v>1</v>
      </c>
      <c r="AP505" s="2">
        <v>0.3</v>
      </c>
      <c r="AQ505" s="2">
        <v>0.3</v>
      </c>
      <c r="AR505" s="2">
        <v>98</v>
      </c>
    </row>
    <row r="506" spans="39:44" x14ac:dyDescent="0.25">
      <c r="AM506" s="2"/>
      <c r="AN506" s="2" t="s">
        <v>562</v>
      </c>
      <c r="AO506" s="2">
        <v>1</v>
      </c>
      <c r="AP506" s="2">
        <v>0.3</v>
      </c>
      <c r="AQ506" s="2">
        <v>0.3</v>
      </c>
      <c r="AR506" s="2">
        <v>98.2</v>
      </c>
    </row>
    <row r="507" spans="39:44" x14ac:dyDescent="0.25">
      <c r="AM507" s="2"/>
      <c r="AN507" s="2" t="s">
        <v>563</v>
      </c>
      <c r="AO507" s="2">
        <v>1</v>
      </c>
      <c r="AP507" s="2">
        <v>0.3</v>
      </c>
      <c r="AQ507" s="2">
        <v>0.3</v>
      </c>
      <c r="AR507" s="2">
        <v>98.5</v>
      </c>
    </row>
    <row r="508" spans="39:44" x14ac:dyDescent="0.25">
      <c r="AM508" s="2"/>
      <c r="AN508" s="2" t="s">
        <v>564</v>
      </c>
      <c r="AO508" s="2">
        <v>1</v>
      </c>
      <c r="AP508" s="2">
        <v>0.3</v>
      </c>
      <c r="AQ508" s="2">
        <v>0.3</v>
      </c>
      <c r="AR508" s="2">
        <v>98.7</v>
      </c>
    </row>
    <row r="509" spans="39:44" x14ac:dyDescent="0.25">
      <c r="AM509" s="2"/>
      <c r="AN509" s="2" t="s">
        <v>565</v>
      </c>
      <c r="AO509" s="2">
        <v>1</v>
      </c>
      <c r="AP509" s="2">
        <v>0.3</v>
      </c>
      <c r="AQ509" s="2">
        <v>0.3</v>
      </c>
      <c r="AR509" s="2">
        <v>99</v>
      </c>
    </row>
    <row r="510" spans="39:44" x14ac:dyDescent="0.25">
      <c r="AM510" s="2"/>
      <c r="AN510" s="2" t="s">
        <v>566</v>
      </c>
      <c r="AO510" s="2">
        <v>1</v>
      </c>
      <c r="AP510" s="2">
        <v>0.3</v>
      </c>
      <c r="AQ510" s="2">
        <v>0.3</v>
      </c>
      <c r="AR510" s="2">
        <v>99.2</v>
      </c>
    </row>
    <row r="511" spans="39:44" x14ac:dyDescent="0.25">
      <c r="AM511" s="2"/>
      <c r="AN511" s="2" t="s">
        <v>567</v>
      </c>
      <c r="AO511" s="2">
        <v>1</v>
      </c>
      <c r="AP511" s="2">
        <v>0.3</v>
      </c>
      <c r="AQ511" s="2">
        <v>0.3</v>
      </c>
      <c r="AR511" s="2">
        <v>99.5</v>
      </c>
    </row>
    <row r="512" spans="39:44" x14ac:dyDescent="0.25">
      <c r="AM512" s="2"/>
      <c r="AN512" s="2" t="s">
        <v>568</v>
      </c>
      <c r="AO512" s="2">
        <v>1</v>
      </c>
      <c r="AP512" s="2">
        <v>0.3</v>
      </c>
      <c r="AQ512" s="2">
        <v>0.3</v>
      </c>
      <c r="AR512" s="2">
        <v>99.7</v>
      </c>
    </row>
    <row r="513" spans="39:44" x14ac:dyDescent="0.25">
      <c r="AM513" s="2"/>
      <c r="AN513" s="2" t="s">
        <v>569</v>
      </c>
      <c r="AO513" s="2">
        <v>1</v>
      </c>
      <c r="AP513" s="2">
        <v>0.3</v>
      </c>
      <c r="AQ513" s="2">
        <v>0.3</v>
      </c>
      <c r="AR513" s="2">
        <v>100</v>
      </c>
    </row>
    <row r="514" spans="39:44" x14ac:dyDescent="0.25">
      <c r="AM514" s="2"/>
      <c r="AN514" s="2" t="s">
        <v>216</v>
      </c>
      <c r="AO514" s="2">
        <v>394</v>
      </c>
      <c r="AP514" s="2">
        <v>100</v>
      </c>
      <c r="AQ514" s="2">
        <v>100</v>
      </c>
      <c r="AR514" s="2"/>
    </row>
    <row r="515" spans="39:44" x14ac:dyDescent="0.25">
      <c r="AM515" s="2"/>
      <c r="AN515" s="2"/>
      <c r="AO515" s="2"/>
      <c r="AP515" s="2"/>
      <c r="AQ515" s="2"/>
      <c r="AR515" s="2"/>
    </row>
    <row r="516" spans="39:44" x14ac:dyDescent="0.25">
      <c r="AM516" s="2"/>
      <c r="AN516" s="2"/>
      <c r="AO516" s="2"/>
      <c r="AP516" s="2"/>
      <c r="AQ516" s="2"/>
      <c r="AR516" s="2"/>
    </row>
    <row r="517" spans="39:44" x14ac:dyDescent="0.25">
      <c r="AM517" s="2"/>
      <c r="AN517" s="2"/>
      <c r="AO517" s="2"/>
      <c r="AP517" s="2"/>
      <c r="AQ517" s="2"/>
      <c r="AR517" s="2"/>
    </row>
    <row r="518" spans="39:44" x14ac:dyDescent="0.25">
      <c r="AM518" s="2" t="s">
        <v>198</v>
      </c>
      <c r="AN518" s="2"/>
      <c r="AO518" s="2"/>
      <c r="AP518" s="2"/>
      <c r="AQ518" s="2"/>
      <c r="AR518" s="2"/>
    </row>
    <row r="519" spans="39:44" x14ac:dyDescent="0.25">
      <c r="AM519" s="2"/>
      <c r="AN519" s="2"/>
      <c r="AO519" s="2" t="s">
        <v>317</v>
      </c>
      <c r="AP519" s="2" t="s">
        <v>318</v>
      </c>
      <c r="AQ519" s="2" t="s">
        <v>319</v>
      </c>
      <c r="AR519" s="2" t="s">
        <v>320</v>
      </c>
    </row>
    <row r="520" spans="39:44" x14ac:dyDescent="0.25">
      <c r="AM520" s="2" t="s">
        <v>321</v>
      </c>
      <c r="AN520" s="2"/>
      <c r="AO520" s="2">
        <v>383</v>
      </c>
      <c r="AP520" s="2">
        <v>97.2</v>
      </c>
      <c r="AQ520" s="2">
        <v>97.2</v>
      </c>
      <c r="AR520" s="2">
        <v>97.2</v>
      </c>
    </row>
    <row r="521" spans="39:44" x14ac:dyDescent="0.25">
      <c r="AM521" s="2"/>
      <c r="AN521" s="2" t="s">
        <v>570</v>
      </c>
      <c r="AO521" s="2">
        <v>1</v>
      </c>
      <c r="AP521" s="2">
        <v>0.3</v>
      </c>
      <c r="AQ521" s="2">
        <v>0.3</v>
      </c>
      <c r="AR521" s="2">
        <v>97.5</v>
      </c>
    </row>
    <row r="522" spans="39:44" x14ac:dyDescent="0.25">
      <c r="AM522" s="2"/>
      <c r="AN522" s="2" t="s">
        <v>571</v>
      </c>
      <c r="AO522" s="2">
        <v>1</v>
      </c>
      <c r="AP522" s="2">
        <v>0.3</v>
      </c>
      <c r="AQ522" s="2">
        <v>0.3</v>
      </c>
      <c r="AR522" s="2">
        <v>97.7</v>
      </c>
    </row>
    <row r="523" spans="39:44" x14ac:dyDescent="0.25">
      <c r="AM523" s="2"/>
      <c r="AN523" s="2" t="s">
        <v>572</v>
      </c>
      <c r="AO523" s="2">
        <v>1</v>
      </c>
      <c r="AP523" s="2">
        <v>0.3</v>
      </c>
      <c r="AQ523" s="2">
        <v>0.3</v>
      </c>
      <c r="AR523" s="2">
        <v>98</v>
      </c>
    </row>
    <row r="524" spans="39:44" x14ac:dyDescent="0.25">
      <c r="AM524" s="2"/>
      <c r="AN524" s="2" t="s">
        <v>573</v>
      </c>
      <c r="AO524" s="2">
        <v>1</v>
      </c>
      <c r="AP524" s="2">
        <v>0.3</v>
      </c>
      <c r="AQ524" s="2">
        <v>0.3</v>
      </c>
      <c r="AR524" s="2">
        <v>98.2</v>
      </c>
    </row>
    <row r="525" spans="39:44" x14ac:dyDescent="0.25">
      <c r="AM525" s="2"/>
      <c r="AN525" s="2" t="s">
        <v>574</v>
      </c>
      <c r="AO525" s="2">
        <v>1</v>
      </c>
      <c r="AP525" s="2">
        <v>0.3</v>
      </c>
      <c r="AQ525" s="2">
        <v>0.3</v>
      </c>
      <c r="AR525" s="2">
        <v>98.5</v>
      </c>
    </row>
    <row r="526" spans="39:44" x14ac:dyDescent="0.25">
      <c r="AM526" s="2"/>
      <c r="AN526" s="2" t="s">
        <v>575</v>
      </c>
      <c r="AO526" s="2">
        <v>1</v>
      </c>
      <c r="AP526" s="2">
        <v>0.3</v>
      </c>
      <c r="AQ526" s="2">
        <v>0.3</v>
      </c>
      <c r="AR526" s="2">
        <v>98.7</v>
      </c>
    </row>
    <row r="527" spans="39:44" x14ac:dyDescent="0.25">
      <c r="AM527" s="2"/>
      <c r="AN527" s="2" t="s">
        <v>576</v>
      </c>
      <c r="AO527" s="2">
        <v>1</v>
      </c>
      <c r="AP527" s="2">
        <v>0.3</v>
      </c>
      <c r="AQ527" s="2">
        <v>0.3</v>
      </c>
      <c r="AR527" s="2">
        <v>99</v>
      </c>
    </row>
    <row r="528" spans="39:44" x14ac:dyDescent="0.25">
      <c r="AM528" s="2"/>
      <c r="AN528" s="2" t="s">
        <v>577</v>
      </c>
      <c r="AO528" s="2">
        <v>1</v>
      </c>
      <c r="AP528" s="2">
        <v>0.3</v>
      </c>
      <c r="AQ528" s="2">
        <v>0.3</v>
      </c>
      <c r="AR528" s="2">
        <v>99.2</v>
      </c>
    </row>
    <row r="529" spans="39:44" x14ac:dyDescent="0.25">
      <c r="AM529" s="2"/>
      <c r="AN529" s="2" t="s">
        <v>578</v>
      </c>
      <c r="AO529" s="2">
        <v>1</v>
      </c>
      <c r="AP529" s="2">
        <v>0.3</v>
      </c>
      <c r="AQ529" s="2">
        <v>0.3</v>
      </c>
      <c r="AR529" s="2">
        <v>99.5</v>
      </c>
    </row>
    <row r="530" spans="39:44" x14ac:dyDescent="0.25">
      <c r="AM530" s="2"/>
      <c r="AN530" s="2" t="s">
        <v>579</v>
      </c>
      <c r="AO530" s="2">
        <v>1</v>
      </c>
      <c r="AP530" s="2">
        <v>0.3</v>
      </c>
      <c r="AQ530" s="2">
        <v>0.3</v>
      </c>
      <c r="AR530" s="2">
        <v>99.7</v>
      </c>
    </row>
    <row r="531" spans="39:44" x14ac:dyDescent="0.25">
      <c r="AM531" s="2"/>
      <c r="AN531" s="2" t="s">
        <v>580</v>
      </c>
      <c r="AO531" s="2">
        <v>1</v>
      </c>
      <c r="AP531" s="2">
        <v>0.3</v>
      </c>
      <c r="AQ531" s="2">
        <v>0.3</v>
      </c>
      <c r="AR531" s="2">
        <v>100</v>
      </c>
    </row>
    <row r="532" spans="39:44" x14ac:dyDescent="0.25">
      <c r="AM532" s="2"/>
      <c r="AN532" s="2" t="s">
        <v>216</v>
      </c>
      <c r="AO532" s="2">
        <v>394</v>
      </c>
      <c r="AP532" s="2">
        <v>100</v>
      </c>
      <c r="AQ532" s="2">
        <v>100</v>
      </c>
      <c r="AR532" s="2"/>
    </row>
    <row r="533" spans="39:44" x14ac:dyDescent="0.25">
      <c r="AM533" s="2"/>
      <c r="AN533" s="2"/>
      <c r="AO533" s="2"/>
      <c r="AP533" s="2"/>
      <c r="AQ533" s="2"/>
      <c r="AR533" s="2"/>
    </row>
    <row r="534" spans="39:44" x14ac:dyDescent="0.25">
      <c r="AM534" s="2"/>
      <c r="AN534" s="2"/>
      <c r="AO534" s="2"/>
      <c r="AP534" s="2"/>
      <c r="AQ534" s="2"/>
      <c r="AR534" s="2"/>
    </row>
    <row r="535" spans="39:44" x14ac:dyDescent="0.25">
      <c r="AM535" s="2"/>
      <c r="AN535" s="2"/>
      <c r="AO535" s="2"/>
      <c r="AP535" s="2"/>
      <c r="AQ535" s="2"/>
      <c r="AR535" s="2"/>
    </row>
    <row r="536" spans="39:44" x14ac:dyDescent="0.25">
      <c r="AM536" s="2" t="s">
        <v>200</v>
      </c>
      <c r="AN536" s="2"/>
      <c r="AO536" s="2"/>
      <c r="AP536" s="2"/>
      <c r="AQ536" s="2"/>
      <c r="AR536" s="2"/>
    </row>
    <row r="537" spans="39:44" x14ac:dyDescent="0.25">
      <c r="AM537" s="2"/>
      <c r="AN537" s="2"/>
      <c r="AO537" s="2" t="s">
        <v>317</v>
      </c>
      <c r="AP537" s="2" t="s">
        <v>318</v>
      </c>
      <c r="AQ537" s="2" t="s">
        <v>319</v>
      </c>
      <c r="AR537" s="2" t="s">
        <v>320</v>
      </c>
    </row>
    <row r="538" spans="39:44" x14ac:dyDescent="0.25">
      <c r="AM538" s="2" t="s">
        <v>321</v>
      </c>
      <c r="AN538" s="2"/>
      <c r="AO538" s="2">
        <v>388</v>
      </c>
      <c r="AP538" s="2">
        <v>98.5</v>
      </c>
      <c r="AQ538" s="2">
        <v>98.5</v>
      </c>
      <c r="AR538" s="2">
        <v>98.5</v>
      </c>
    </row>
    <row r="539" spans="39:44" x14ac:dyDescent="0.25">
      <c r="AM539" s="2"/>
      <c r="AN539" s="2" t="s">
        <v>581</v>
      </c>
      <c r="AO539" s="2">
        <v>1</v>
      </c>
      <c r="AP539" s="2">
        <v>0.3</v>
      </c>
      <c r="AQ539" s="2">
        <v>0.3</v>
      </c>
      <c r="AR539" s="2">
        <v>98.7</v>
      </c>
    </row>
    <row r="540" spans="39:44" x14ac:dyDescent="0.25">
      <c r="AM540" s="2"/>
      <c r="AN540" s="2" t="s">
        <v>582</v>
      </c>
      <c r="AO540" s="2">
        <v>1</v>
      </c>
      <c r="AP540" s="2">
        <v>0.3</v>
      </c>
      <c r="AQ540" s="2">
        <v>0.3</v>
      </c>
      <c r="AR540" s="2">
        <v>99</v>
      </c>
    </row>
    <row r="541" spans="39:44" x14ac:dyDescent="0.25">
      <c r="AM541" s="2"/>
      <c r="AN541" s="2" t="s">
        <v>583</v>
      </c>
      <c r="AO541" s="2">
        <v>1</v>
      </c>
      <c r="AP541" s="2">
        <v>0.3</v>
      </c>
      <c r="AQ541" s="2">
        <v>0.3</v>
      </c>
      <c r="AR541" s="2">
        <v>99.2</v>
      </c>
    </row>
    <row r="542" spans="39:44" x14ac:dyDescent="0.25">
      <c r="AM542" s="2"/>
      <c r="AN542" s="2" t="s">
        <v>584</v>
      </c>
      <c r="AO542" s="2">
        <v>1</v>
      </c>
      <c r="AP542" s="2">
        <v>0.3</v>
      </c>
      <c r="AQ542" s="2">
        <v>0.3</v>
      </c>
      <c r="AR542" s="2">
        <v>99.5</v>
      </c>
    </row>
    <row r="543" spans="39:44" x14ac:dyDescent="0.25">
      <c r="AM543" s="2"/>
      <c r="AN543" s="2" t="s">
        <v>585</v>
      </c>
      <c r="AO543" s="2">
        <v>1</v>
      </c>
      <c r="AP543" s="2">
        <v>0.3</v>
      </c>
      <c r="AQ543" s="2">
        <v>0.3</v>
      </c>
      <c r="AR543" s="2">
        <v>99.7</v>
      </c>
    </row>
    <row r="544" spans="39:44" x14ac:dyDescent="0.25">
      <c r="AM544" s="2"/>
      <c r="AN544" s="2" t="s">
        <v>586</v>
      </c>
      <c r="AO544" s="2">
        <v>1</v>
      </c>
      <c r="AP544" s="2">
        <v>0.3</v>
      </c>
      <c r="AQ544" s="2">
        <v>0.3</v>
      </c>
      <c r="AR544" s="2">
        <v>100</v>
      </c>
    </row>
    <row r="545" spans="39:44" x14ac:dyDescent="0.25">
      <c r="AM545" s="2"/>
      <c r="AN545" s="2" t="s">
        <v>216</v>
      </c>
      <c r="AO545" s="2">
        <v>394</v>
      </c>
      <c r="AP545" s="2">
        <v>100</v>
      </c>
      <c r="AQ545" s="2">
        <v>100</v>
      </c>
      <c r="AR545" s="2"/>
    </row>
    <row r="546" spans="39:44" x14ac:dyDescent="0.25">
      <c r="AM546" s="2"/>
      <c r="AN546" s="2"/>
      <c r="AO546" s="2"/>
      <c r="AP546" s="2"/>
      <c r="AQ546" s="2"/>
      <c r="AR546" s="2"/>
    </row>
    <row r="547" spans="39:44" x14ac:dyDescent="0.25">
      <c r="AM547" s="2"/>
      <c r="AN547" s="2"/>
      <c r="AO547" s="2"/>
      <c r="AP547" s="2"/>
      <c r="AQ547" s="2"/>
      <c r="AR547" s="2"/>
    </row>
    <row r="548" spans="39:44" x14ac:dyDescent="0.25">
      <c r="AM548" s="2"/>
      <c r="AN548" s="2"/>
      <c r="AO548" s="2"/>
      <c r="AP548" s="2"/>
      <c r="AQ548" s="2"/>
      <c r="AR548" s="2"/>
    </row>
    <row r="549" spans="39:44" x14ac:dyDescent="0.25">
      <c r="AM549" s="2" t="s">
        <v>199</v>
      </c>
      <c r="AN549" s="2"/>
      <c r="AO549" s="2"/>
      <c r="AP549" s="2"/>
      <c r="AQ549" s="2"/>
      <c r="AR549" s="2"/>
    </row>
    <row r="550" spans="39:44" x14ac:dyDescent="0.25">
      <c r="AM550" s="2"/>
      <c r="AN550" s="2"/>
      <c r="AO550" s="2" t="s">
        <v>317</v>
      </c>
      <c r="AP550" s="2" t="s">
        <v>318</v>
      </c>
      <c r="AQ550" s="2" t="s">
        <v>319</v>
      </c>
      <c r="AR550" s="2" t="s">
        <v>320</v>
      </c>
    </row>
    <row r="551" spans="39:44" x14ac:dyDescent="0.25">
      <c r="AM551" s="2" t="s">
        <v>321</v>
      </c>
      <c r="AN551" s="2"/>
      <c r="AO551" s="2">
        <v>390</v>
      </c>
      <c r="AP551" s="2">
        <v>99</v>
      </c>
      <c r="AQ551" s="2">
        <v>99</v>
      </c>
      <c r="AR551" s="2">
        <v>99</v>
      </c>
    </row>
    <row r="552" spans="39:44" x14ac:dyDescent="0.25">
      <c r="AM552" s="2"/>
      <c r="AN552" s="2" t="s">
        <v>587</v>
      </c>
      <c r="AO552" s="2">
        <v>1</v>
      </c>
      <c r="AP552" s="2">
        <v>0.3</v>
      </c>
      <c r="AQ552" s="2">
        <v>0.3</v>
      </c>
      <c r="AR552" s="2">
        <v>99.2</v>
      </c>
    </row>
    <row r="553" spans="39:44" x14ac:dyDescent="0.25">
      <c r="AM553" s="2"/>
      <c r="AN553" s="2" t="s">
        <v>588</v>
      </c>
      <c r="AO553" s="2">
        <v>1</v>
      </c>
      <c r="AP553" s="2">
        <v>0.3</v>
      </c>
      <c r="AQ553" s="2">
        <v>0.3</v>
      </c>
      <c r="AR553" s="2">
        <v>99.5</v>
      </c>
    </row>
    <row r="554" spans="39:44" x14ac:dyDescent="0.25">
      <c r="AM554" s="2"/>
      <c r="AN554" s="2" t="s">
        <v>589</v>
      </c>
      <c r="AO554" s="2">
        <v>1</v>
      </c>
      <c r="AP554" s="2">
        <v>0.3</v>
      </c>
      <c r="AQ554" s="2">
        <v>0.3</v>
      </c>
      <c r="AR554" s="2">
        <v>99.7</v>
      </c>
    </row>
    <row r="555" spans="39:44" x14ac:dyDescent="0.25">
      <c r="AM555" s="2"/>
      <c r="AN555" s="2" t="s">
        <v>590</v>
      </c>
      <c r="AO555" s="2">
        <v>1</v>
      </c>
      <c r="AP555" s="2">
        <v>0.3</v>
      </c>
      <c r="AQ555" s="2">
        <v>0.3</v>
      </c>
      <c r="AR555" s="2">
        <v>100</v>
      </c>
    </row>
    <row r="556" spans="39:44" x14ac:dyDescent="0.25">
      <c r="AM556" s="2"/>
      <c r="AN556" s="2" t="s">
        <v>216</v>
      </c>
      <c r="AO556" s="2">
        <v>394</v>
      </c>
      <c r="AP556" s="2">
        <v>100</v>
      </c>
      <c r="AQ556" s="2">
        <v>100</v>
      </c>
      <c r="AR556" s="2"/>
    </row>
    <row r="557" spans="39:44" x14ac:dyDescent="0.25">
      <c r="AM557" s="2"/>
      <c r="AN557" s="2"/>
      <c r="AO557" s="2"/>
      <c r="AP557" s="2"/>
      <c r="AQ557" s="2"/>
      <c r="AR557" s="2"/>
    </row>
    <row r="558" spans="39:44" x14ac:dyDescent="0.25">
      <c r="AM558" s="2"/>
      <c r="AN558" s="2"/>
      <c r="AO558" s="2"/>
      <c r="AP558" s="2"/>
      <c r="AQ558" s="2"/>
      <c r="AR558" s="2"/>
    </row>
    <row r="559" spans="39:44" x14ac:dyDescent="0.25">
      <c r="AM559" s="2"/>
      <c r="AN559" s="2"/>
      <c r="AO559" s="2"/>
      <c r="AP559" s="2"/>
      <c r="AQ559" s="2"/>
      <c r="AR559" s="2"/>
    </row>
    <row r="560" spans="39:44" x14ac:dyDescent="0.25">
      <c r="AM560" s="2" t="s">
        <v>201</v>
      </c>
      <c r="AN560" s="2"/>
      <c r="AO560" s="2"/>
      <c r="AP560" s="2"/>
      <c r="AQ560" s="2"/>
      <c r="AR560" s="2"/>
    </row>
    <row r="561" spans="39:44" x14ac:dyDescent="0.25">
      <c r="AM561" s="2"/>
      <c r="AN561" s="2"/>
      <c r="AO561" s="2" t="s">
        <v>317</v>
      </c>
      <c r="AP561" s="2" t="s">
        <v>318</v>
      </c>
      <c r="AQ561" s="2" t="s">
        <v>319</v>
      </c>
      <c r="AR561" s="2" t="s">
        <v>320</v>
      </c>
    </row>
    <row r="562" spans="39:44" x14ac:dyDescent="0.25">
      <c r="AM562" s="2" t="s">
        <v>321</v>
      </c>
      <c r="AN562" s="2"/>
      <c r="AO562" s="2">
        <v>386</v>
      </c>
      <c r="AP562" s="2">
        <v>98</v>
      </c>
      <c r="AQ562" s="2">
        <v>98</v>
      </c>
      <c r="AR562" s="2">
        <v>98</v>
      </c>
    </row>
    <row r="563" spans="39:44" x14ac:dyDescent="0.25">
      <c r="AM563" s="2"/>
      <c r="AN563" s="2" t="s">
        <v>591</v>
      </c>
      <c r="AO563" s="2">
        <v>1</v>
      </c>
      <c r="AP563" s="2">
        <v>0.3</v>
      </c>
      <c r="AQ563" s="2">
        <v>0.3</v>
      </c>
      <c r="AR563" s="2">
        <v>98.2</v>
      </c>
    </row>
    <row r="564" spans="39:44" x14ac:dyDescent="0.25">
      <c r="AM564" s="2"/>
      <c r="AN564" s="2" t="s">
        <v>592</v>
      </c>
      <c r="AO564" s="2">
        <v>1</v>
      </c>
      <c r="AP564" s="2">
        <v>0.3</v>
      </c>
      <c r="AQ564" s="2">
        <v>0.3</v>
      </c>
      <c r="AR564" s="2">
        <v>98.5</v>
      </c>
    </row>
    <row r="565" spans="39:44" x14ac:dyDescent="0.25">
      <c r="AM565" s="2"/>
      <c r="AN565" s="2" t="s">
        <v>593</v>
      </c>
      <c r="AO565" s="2">
        <v>1</v>
      </c>
      <c r="AP565" s="2">
        <v>0.3</v>
      </c>
      <c r="AQ565" s="2">
        <v>0.3</v>
      </c>
      <c r="AR565" s="2">
        <v>98.7</v>
      </c>
    </row>
    <row r="566" spans="39:44" x14ac:dyDescent="0.25">
      <c r="AM566" s="2"/>
      <c r="AN566" s="2" t="s">
        <v>594</v>
      </c>
      <c r="AO566" s="2">
        <v>1</v>
      </c>
      <c r="AP566" s="2">
        <v>0.3</v>
      </c>
      <c r="AQ566" s="2">
        <v>0.3</v>
      </c>
      <c r="AR566" s="2">
        <v>99</v>
      </c>
    </row>
    <row r="567" spans="39:44" x14ac:dyDescent="0.25">
      <c r="AM567" s="2"/>
      <c r="AN567" s="2" t="s">
        <v>595</v>
      </c>
      <c r="AO567" s="2">
        <v>1</v>
      </c>
      <c r="AP567" s="2">
        <v>0.3</v>
      </c>
      <c r="AQ567" s="2">
        <v>0.3</v>
      </c>
      <c r="AR567" s="2">
        <v>99.2</v>
      </c>
    </row>
    <row r="568" spans="39:44" x14ac:dyDescent="0.25">
      <c r="AM568" s="2"/>
      <c r="AN568" s="2" t="s">
        <v>596</v>
      </c>
      <c r="AO568" s="2">
        <v>1</v>
      </c>
      <c r="AP568" s="2">
        <v>0.3</v>
      </c>
      <c r="AQ568" s="2">
        <v>0.3</v>
      </c>
      <c r="AR568" s="2">
        <v>99.5</v>
      </c>
    </row>
    <row r="569" spans="39:44" x14ac:dyDescent="0.25">
      <c r="AM569" s="2"/>
      <c r="AN569" s="2" t="s">
        <v>597</v>
      </c>
      <c r="AO569" s="2">
        <v>1</v>
      </c>
      <c r="AP569" s="2">
        <v>0.3</v>
      </c>
      <c r="AQ569" s="2">
        <v>0.3</v>
      </c>
      <c r="AR569" s="2">
        <v>99.7</v>
      </c>
    </row>
    <row r="570" spans="39:44" x14ac:dyDescent="0.25">
      <c r="AM570" s="2"/>
      <c r="AN570" s="2" t="s">
        <v>598</v>
      </c>
      <c r="AO570" s="2">
        <v>1</v>
      </c>
      <c r="AP570" s="2">
        <v>0.3</v>
      </c>
      <c r="AQ570" s="2">
        <v>0.3</v>
      </c>
      <c r="AR570" s="2">
        <v>100</v>
      </c>
    </row>
    <row r="571" spans="39:44" x14ac:dyDescent="0.25">
      <c r="AM571" s="2"/>
      <c r="AN571" s="2" t="s">
        <v>216</v>
      </c>
      <c r="AO571" s="2">
        <v>394</v>
      </c>
      <c r="AP571" s="2">
        <v>100</v>
      </c>
      <c r="AQ571" s="2">
        <v>100</v>
      </c>
      <c r="AR571" s="2"/>
    </row>
    <row r="572" spans="39:44" x14ac:dyDescent="0.25">
      <c r="AM572" s="2"/>
      <c r="AN572" s="2"/>
      <c r="AO572" s="2"/>
      <c r="AP572" s="2"/>
      <c r="AQ572" s="2"/>
      <c r="AR572" s="2"/>
    </row>
    <row r="573" spans="39:44" x14ac:dyDescent="0.25">
      <c r="AM573" s="2"/>
      <c r="AN573" s="2"/>
      <c r="AO573" s="2"/>
      <c r="AP573" s="2"/>
      <c r="AQ573" s="2"/>
      <c r="AR573" s="2"/>
    </row>
    <row r="574" spans="39:44" x14ac:dyDescent="0.25">
      <c r="AM574" s="2"/>
      <c r="AN574" s="2"/>
      <c r="AO574" s="2"/>
      <c r="AP574" s="2"/>
      <c r="AQ574" s="2"/>
      <c r="AR574" s="2"/>
    </row>
    <row r="575" spans="39:44" x14ac:dyDescent="0.25">
      <c r="AM575" s="2" t="s">
        <v>202</v>
      </c>
      <c r="AN575" s="2"/>
      <c r="AO575" s="2"/>
      <c r="AP575" s="2"/>
      <c r="AQ575" s="2"/>
      <c r="AR575" s="2"/>
    </row>
    <row r="576" spans="39:44" x14ac:dyDescent="0.25">
      <c r="AM576" s="2"/>
      <c r="AN576" s="2"/>
      <c r="AO576" s="2" t="s">
        <v>317</v>
      </c>
      <c r="AP576" s="2" t="s">
        <v>318</v>
      </c>
      <c r="AQ576" s="2" t="s">
        <v>319</v>
      </c>
      <c r="AR576" s="2" t="s">
        <v>320</v>
      </c>
    </row>
    <row r="577" spans="39:44" x14ac:dyDescent="0.25">
      <c r="AM577" s="2" t="s">
        <v>321</v>
      </c>
      <c r="AN577" s="2"/>
      <c r="AO577" s="2">
        <v>382</v>
      </c>
      <c r="AP577" s="2">
        <v>97</v>
      </c>
      <c r="AQ577" s="2">
        <v>97</v>
      </c>
      <c r="AR577" s="2">
        <v>97</v>
      </c>
    </row>
    <row r="578" spans="39:44" x14ac:dyDescent="0.25">
      <c r="AM578" s="2"/>
      <c r="AN578" s="2" t="s">
        <v>599</v>
      </c>
      <c r="AO578" s="2">
        <v>1</v>
      </c>
      <c r="AP578" s="2">
        <v>0.3</v>
      </c>
      <c r="AQ578" s="2">
        <v>0.3</v>
      </c>
      <c r="AR578" s="2">
        <v>97.2</v>
      </c>
    </row>
    <row r="579" spans="39:44" x14ac:dyDescent="0.25">
      <c r="AM579" s="2"/>
      <c r="AN579" s="2" t="s">
        <v>600</v>
      </c>
      <c r="AO579" s="2">
        <v>1</v>
      </c>
      <c r="AP579" s="2">
        <v>0.3</v>
      </c>
      <c r="AQ579" s="2">
        <v>0.3</v>
      </c>
      <c r="AR579" s="2">
        <v>97.5</v>
      </c>
    </row>
    <row r="580" spans="39:44" x14ac:dyDescent="0.25">
      <c r="AM580" s="2"/>
      <c r="AN580" s="2" t="s">
        <v>601</v>
      </c>
      <c r="AO580" s="2">
        <v>1</v>
      </c>
      <c r="AP580" s="2">
        <v>0.3</v>
      </c>
      <c r="AQ580" s="2">
        <v>0.3</v>
      </c>
      <c r="AR580" s="2">
        <v>97.7</v>
      </c>
    </row>
    <row r="581" spans="39:44" x14ac:dyDescent="0.25">
      <c r="AM581" s="2"/>
      <c r="AN581" s="2" t="s">
        <v>602</v>
      </c>
      <c r="AO581" s="2">
        <v>1</v>
      </c>
      <c r="AP581" s="2">
        <v>0.3</v>
      </c>
      <c r="AQ581" s="2">
        <v>0.3</v>
      </c>
      <c r="AR581" s="2">
        <v>98</v>
      </c>
    </row>
    <row r="582" spans="39:44" x14ac:dyDescent="0.25">
      <c r="AM582" s="2"/>
      <c r="AN582" s="2" t="s">
        <v>603</v>
      </c>
      <c r="AO582" s="2">
        <v>1</v>
      </c>
      <c r="AP582" s="2">
        <v>0.3</v>
      </c>
      <c r="AQ582" s="2">
        <v>0.3</v>
      </c>
      <c r="AR582" s="2">
        <v>98.2</v>
      </c>
    </row>
    <row r="583" spans="39:44" x14ac:dyDescent="0.25">
      <c r="AM583" s="2"/>
      <c r="AN583" s="2" t="s">
        <v>604</v>
      </c>
      <c r="AO583" s="2">
        <v>1</v>
      </c>
      <c r="AP583" s="2">
        <v>0.3</v>
      </c>
      <c r="AQ583" s="2">
        <v>0.3</v>
      </c>
      <c r="AR583" s="2">
        <v>98.5</v>
      </c>
    </row>
    <row r="584" spans="39:44" x14ac:dyDescent="0.25">
      <c r="AM584" s="2"/>
      <c r="AN584" s="2" t="s">
        <v>605</v>
      </c>
      <c r="AO584" s="2">
        <v>1</v>
      </c>
      <c r="AP584" s="2">
        <v>0.3</v>
      </c>
      <c r="AQ584" s="2">
        <v>0.3</v>
      </c>
      <c r="AR584" s="2">
        <v>98.7</v>
      </c>
    </row>
    <row r="585" spans="39:44" x14ac:dyDescent="0.25">
      <c r="AM585" s="2"/>
      <c r="AN585" s="2" t="s">
        <v>606</v>
      </c>
      <c r="AO585" s="2">
        <v>1</v>
      </c>
      <c r="AP585" s="2">
        <v>0.3</v>
      </c>
      <c r="AQ585" s="2">
        <v>0.3</v>
      </c>
      <c r="AR585" s="2">
        <v>99</v>
      </c>
    </row>
    <row r="586" spans="39:44" x14ac:dyDescent="0.25">
      <c r="AM586" s="2"/>
      <c r="AN586" s="2" t="s">
        <v>607</v>
      </c>
      <c r="AO586" s="2">
        <v>1</v>
      </c>
      <c r="AP586" s="2">
        <v>0.3</v>
      </c>
      <c r="AQ586" s="2">
        <v>0.3</v>
      </c>
      <c r="AR586" s="2">
        <v>99.2</v>
      </c>
    </row>
    <row r="587" spans="39:44" x14ac:dyDescent="0.25">
      <c r="AM587" s="2"/>
      <c r="AN587" s="2" t="s">
        <v>608</v>
      </c>
      <c r="AO587" s="2">
        <v>1</v>
      </c>
      <c r="AP587" s="2">
        <v>0.3</v>
      </c>
      <c r="AQ587" s="2">
        <v>0.3</v>
      </c>
      <c r="AR587" s="2">
        <v>99.5</v>
      </c>
    </row>
    <row r="588" spans="39:44" x14ac:dyDescent="0.25">
      <c r="AM588" s="2"/>
      <c r="AN588" s="2" t="s">
        <v>609</v>
      </c>
      <c r="AO588" s="2">
        <v>1</v>
      </c>
      <c r="AP588" s="2">
        <v>0.3</v>
      </c>
      <c r="AQ588" s="2">
        <v>0.3</v>
      </c>
      <c r="AR588" s="2">
        <v>99.7</v>
      </c>
    </row>
    <row r="589" spans="39:44" x14ac:dyDescent="0.25">
      <c r="AM589" s="2"/>
      <c r="AN589" s="2" t="s">
        <v>610</v>
      </c>
      <c r="AO589" s="2">
        <v>1</v>
      </c>
      <c r="AP589" s="2">
        <v>0.3</v>
      </c>
      <c r="AQ589" s="2">
        <v>0.3</v>
      </c>
      <c r="AR589" s="2">
        <v>100</v>
      </c>
    </row>
    <row r="590" spans="39:44" x14ac:dyDescent="0.25">
      <c r="AM590" s="2"/>
      <c r="AN590" s="2" t="s">
        <v>216</v>
      </c>
      <c r="AO590" s="2">
        <v>394</v>
      </c>
      <c r="AP590" s="2">
        <v>100</v>
      </c>
      <c r="AQ590" s="2">
        <v>100</v>
      </c>
      <c r="AR590" s="2"/>
    </row>
    <row r="591" spans="39:44" x14ac:dyDescent="0.25">
      <c r="AM591" s="2"/>
      <c r="AN591" s="2"/>
      <c r="AO591" s="2"/>
      <c r="AP591" s="2"/>
      <c r="AQ591" s="2"/>
      <c r="AR591" s="2"/>
    </row>
    <row r="592" spans="39:44" x14ac:dyDescent="0.25">
      <c r="AM592" s="2"/>
      <c r="AN592" s="2"/>
      <c r="AO592" s="2"/>
      <c r="AP592" s="2"/>
      <c r="AQ592" s="2"/>
      <c r="AR592" s="2"/>
    </row>
    <row r="593" spans="39:44" x14ac:dyDescent="0.25">
      <c r="AM593" s="2"/>
      <c r="AN593" s="2"/>
      <c r="AO593" s="2"/>
      <c r="AP593" s="2"/>
      <c r="AQ593" s="2"/>
      <c r="AR593" s="2"/>
    </row>
    <row r="594" spans="39:44" x14ac:dyDescent="0.25">
      <c r="AM594" s="2" t="s">
        <v>187</v>
      </c>
      <c r="AN594" s="2"/>
      <c r="AO594" s="2"/>
      <c r="AP594" s="2"/>
      <c r="AQ594" s="2"/>
      <c r="AR594" s="2"/>
    </row>
    <row r="595" spans="39:44" x14ac:dyDescent="0.25">
      <c r="AM595" s="2"/>
      <c r="AN595" s="2"/>
      <c r="AO595" s="2" t="s">
        <v>317</v>
      </c>
      <c r="AP595" s="2" t="s">
        <v>318</v>
      </c>
      <c r="AQ595" s="2" t="s">
        <v>319</v>
      </c>
      <c r="AR595" s="2" t="s">
        <v>320</v>
      </c>
    </row>
    <row r="596" spans="39:44" x14ac:dyDescent="0.25">
      <c r="AM596" s="2" t="s">
        <v>321</v>
      </c>
      <c r="AN596" s="2"/>
      <c r="AO596" s="2">
        <v>363</v>
      </c>
      <c r="AP596" s="2">
        <v>92.1</v>
      </c>
      <c r="AQ596" s="2">
        <v>92.1</v>
      </c>
      <c r="AR596" s="2">
        <v>92.1</v>
      </c>
    </row>
    <row r="597" spans="39:44" x14ac:dyDescent="0.25">
      <c r="AM597" s="2"/>
      <c r="AN597" s="2" t="s">
        <v>611</v>
      </c>
      <c r="AO597" s="2">
        <v>1</v>
      </c>
      <c r="AP597" s="2">
        <v>0.3</v>
      </c>
      <c r="AQ597" s="2">
        <v>0.3</v>
      </c>
      <c r="AR597" s="2">
        <v>92.4</v>
      </c>
    </row>
    <row r="598" spans="39:44" x14ac:dyDescent="0.25">
      <c r="AM598" s="2"/>
      <c r="AN598" s="2" t="s">
        <v>612</v>
      </c>
      <c r="AO598" s="2">
        <v>1</v>
      </c>
      <c r="AP598" s="2">
        <v>0.3</v>
      </c>
      <c r="AQ598" s="2">
        <v>0.3</v>
      </c>
      <c r="AR598" s="2">
        <v>92.6</v>
      </c>
    </row>
    <row r="599" spans="39:44" x14ac:dyDescent="0.25">
      <c r="AM599" s="2"/>
      <c r="AN599" s="2" t="s">
        <v>613</v>
      </c>
      <c r="AO599" s="2">
        <v>1</v>
      </c>
      <c r="AP599" s="2">
        <v>0.3</v>
      </c>
      <c r="AQ599" s="2">
        <v>0.3</v>
      </c>
      <c r="AR599" s="2">
        <v>92.9</v>
      </c>
    </row>
    <row r="600" spans="39:44" x14ac:dyDescent="0.25">
      <c r="AM600" s="2"/>
      <c r="AN600" s="2" t="s">
        <v>614</v>
      </c>
      <c r="AO600" s="2">
        <v>1</v>
      </c>
      <c r="AP600" s="2">
        <v>0.3</v>
      </c>
      <c r="AQ600" s="2">
        <v>0.3</v>
      </c>
      <c r="AR600" s="2">
        <v>93.1</v>
      </c>
    </row>
    <row r="601" spans="39:44" x14ac:dyDescent="0.25">
      <c r="AM601" s="2"/>
      <c r="AN601" s="2" t="s">
        <v>615</v>
      </c>
      <c r="AO601" s="2">
        <v>1</v>
      </c>
      <c r="AP601" s="2">
        <v>0.3</v>
      </c>
      <c r="AQ601" s="2">
        <v>0.3</v>
      </c>
      <c r="AR601" s="2">
        <v>93.4</v>
      </c>
    </row>
    <row r="602" spans="39:44" x14ac:dyDescent="0.25">
      <c r="AM602" s="2"/>
      <c r="AN602" s="2" t="s">
        <v>616</v>
      </c>
      <c r="AO602" s="2">
        <v>1</v>
      </c>
      <c r="AP602" s="2">
        <v>0.3</v>
      </c>
      <c r="AQ602" s="2">
        <v>0.3</v>
      </c>
      <c r="AR602" s="2">
        <v>93.7</v>
      </c>
    </row>
    <row r="603" spans="39:44" x14ac:dyDescent="0.25">
      <c r="AM603" s="2"/>
      <c r="AN603" s="2" t="s">
        <v>617</v>
      </c>
      <c r="AO603" s="2">
        <v>1</v>
      </c>
      <c r="AP603" s="2">
        <v>0.3</v>
      </c>
      <c r="AQ603" s="2">
        <v>0.3</v>
      </c>
      <c r="AR603" s="2">
        <v>93.9</v>
      </c>
    </row>
    <row r="604" spans="39:44" x14ac:dyDescent="0.25">
      <c r="AM604" s="2"/>
      <c r="AN604" s="2" t="s">
        <v>618</v>
      </c>
      <c r="AO604" s="2">
        <v>1</v>
      </c>
      <c r="AP604" s="2">
        <v>0.3</v>
      </c>
      <c r="AQ604" s="2">
        <v>0.3</v>
      </c>
      <c r="AR604" s="2">
        <v>94.2</v>
      </c>
    </row>
    <row r="605" spans="39:44" x14ac:dyDescent="0.25">
      <c r="AM605" s="2"/>
      <c r="AN605" s="2" t="s">
        <v>619</v>
      </c>
      <c r="AO605" s="2">
        <v>1</v>
      </c>
      <c r="AP605" s="2">
        <v>0.3</v>
      </c>
      <c r="AQ605" s="2">
        <v>0.3</v>
      </c>
      <c r="AR605" s="2">
        <v>94.4</v>
      </c>
    </row>
    <row r="606" spans="39:44" x14ac:dyDescent="0.25">
      <c r="AM606" s="2"/>
      <c r="AN606" s="2" t="s">
        <v>620</v>
      </c>
      <c r="AO606" s="2">
        <v>1</v>
      </c>
      <c r="AP606" s="2">
        <v>0.3</v>
      </c>
      <c r="AQ606" s="2">
        <v>0.3</v>
      </c>
      <c r="AR606" s="2">
        <v>94.7</v>
      </c>
    </row>
    <row r="607" spans="39:44" x14ac:dyDescent="0.25">
      <c r="AM607" s="2"/>
      <c r="AN607" s="2" t="s">
        <v>621</v>
      </c>
      <c r="AO607" s="2">
        <v>1</v>
      </c>
      <c r="AP607" s="2">
        <v>0.3</v>
      </c>
      <c r="AQ607" s="2">
        <v>0.3</v>
      </c>
      <c r="AR607" s="2">
        <v>94.9</v>
      </c>
    </row>
    <row r="608" spans="39:44" x14ac:dyDescent="0.25">
      <c r="AM608" s="2"/>
      <c r="AN608" s="2" t="s">
        <v>622</v>
      </c>
      <c r="AO608" s="2">
        <v>1</v>
      </c>
      <c r="AP608" s="2">
        <v>0.3</v>
      </c>
      <c r="AQ608" s="2">
        <v>0.3</v>
      </c>
      <c r="AR608" s="2">
        <v>95.2</v>
      </c>
    </row>
    <row r="609" spans="39:44" x14ac:dyDescent="0.25">
      <c r="AM609" s="2"/>
      <c r="AN609" s="2" t="s">
        <v>623</v>
      </c>
      <c r="AO609" s="2">
        <v>1</v>
      </c>
      <c r="AP609" s="2">
        <v>0.3</v>
      </c>
      <c r="AQ609" s="2">
        <v>0.3</v>
      </c>
      <c r="AR609" s="2">
        <v>95.4</v>
      </c>
    </row>
    <row r="610" spans="39:44" x14ac:dyDescent="0.25">
      <c r="AM610" s="2"/>
      <c r="AN610" s="2" t="s">
        <v>624</v>
      </c>
      <c r="AO610" s="2">
        <v>1</v>
      </c>
      <c r="AP610" s="2">
        <v>0.3</v>
      </c>
      <c r="AQ610" s="2">
        <v>0.3</v>
      </c>
      <c r="AR610" s="2">
        <v>95.7</v>
      </c>
    </row>
    <row r="611" spans="39:44" x14ac:dyDescent="0.25">
      <c r="AM611" s="2"/>
      <c r="AN611" s="2" t="s">
        <v>625</v>
      </c>
      <c r="AO611" s="2">
        <v>1</v>
      </c>
      <c r="AP611" s="2">
        <v>0.3</v>
      </c>
      <c r="AQ611" s="2">
        <v>0.3</v>
      </c>
      <c r="AR611" s="2">
        <v>95.9</v>
      </c>
    </row>
    <row r="612" spans="39:44" x14ac:dyDescent="0.25">
      <c r="AM612" s="2"/>
      <c r="AN612" s="2" t="s">
        <v>626</v>
      </c>
      <c r="AO612" s="2">
        <v>1</v>
      </c>
      <c r="AP612" s="2">
        <v>0.3</v>
      </c>
      <c r="AQ612" s="2">
        <v>0.3</v>
      </c>
      <c r="AR612" s="2">
        <v>96.2</v>
      </c>
    </row>
    <row r="613" spans="39:44" x14ac:dyDescent="0.25">
      <c r="AM613" s="2"/>
      <c r="AN613" s="2" t="s">
        <v>627</v>
      </c>
      <c r="AO613" s="2">
        <v>1</v>
      </c>
      <c r="AP613" s="2">
        <v>0.3</v>
      </c>
      <c r="AQ613" s="2">
        <v>0.3</v>
      </c>
      <c r="AR613" s="2">
        <v>96.4</v>
      </c>
    </row>
    <row r="614" spans="39:44" x14ac:dyDescent="0.25">
      <c r="AM614" s="2"/>
      <c r="AN614" s="2" t="s">
        <v>628</v>
      </c>
      <c r="AO614" s="2">
        <v>1</v>
      </c>
      <c r="AP614" s="2">
        <v>0.3</v>
      </c>
      <c r="AQ614" s="2">
        <v>0.3</v>
      </c>
      <c r="AR614" s="2">
        <v>96.7</v>
      </c>
    </row>
    <row r="615" spans="39:44" x14ac:dyDescent="0.25">
      <c r="AM615" s="2"/>
      <c r="AN615" s="2" t="s">
        <v>629</v>
      </c>
      <c r="AO615" s="2">
        <v>1</v>
      </c>
      <c r="AP615" s="2">
        <v>0.3</v>
      </c>
      <c r="AQ615" s="2">
        <v>0.3</v>
      </c>
      <c r="AR615" s="2">
        <v>97</v>
      </c>
    </row>
    <row r="616" spans="39:44" x14ac:dyDescent="0.25">
      <c r="AM616" s="2"/>
      <c r="AN616" s="2" t="s">
        <v>630</v>
      </c>
      <c r="AO616" s="2">
        <v>1</v>
      </c>
      <c r="AP616" s="2">
        <v>0.3</v>
      </c>
      <c r="AQ616" s="2">
        <v>0.3</v>
      </c>
      <c r="AR616" s="2">
        <v>97.2</v>
      </c>
    </row>
    <row r="617" spans="39:44" x14ac:dyDescent="0.25">
      <c r="AM617" s="2"/>
      <c r="AN617" s="2" t="s">
        <v>631</v>
      </c>
      <c r="AO617" s="2">
        <v>1</v>
      </c>
      <c r="AP617" s="2">
        <v>0.3</v>
      </c>
      <c r="AQ617" s="2">
        <v>0.3</v>
      </c>
      <c r="AR617" s="2">
        <v>97.5</v>
      </c>
    </row>
    <row r="618" spans="39:44" x14ac:dyDescent="0.25">
      <c r="AM618" s="2"/>
      <c r="AN618" s="2" t="s">
        <v>632</v>
      </c>
      <c r="AO618" s="2">
        <v>1</v>
      </c>
      <c r="AP618" s="2">
        <v>0.3</v>
      </c>
      <c r="AQ618" s="2">
        <v>0.3</v>
      </c>
      <c r="AR618" s="2">
        <v>97.7</v>
      </c>
    </row>
    <row r="619" spans="39:44" x14ac:dyDescent="0.25">
      <c r="AM619" s="2"/>
      <c r="AN619" s="2" t="s">
        <v>633</v>
      </c>
      <c r="AO619" s="2">
        <v>1</v>
      </c>
      <c r="AP619" s="2">
        <v>0.3</v>
      </c>
      <c r="AQ619" s="2">
        <v>0.3</v>
      </c>
      <c r="AR619" s="2">
        <v>98</v>
      </c>
    </row>
    <row r="620" spans="39:44" x14ac:dyDescent="0.25">
      <c r="AM620" s="2"/>
      <c r="AN620" s="2" t="s">
        <v>634</v>
      </c>
      <c r="AO620" s="2">
        <v>1</v>
      </c>
      <c r="AP620" s="2">
        <v>0.3</v>
      </c>
      <c r="AQ620" s="2">
        <v>0.3</v>
      </c>
      <c r="AR620" s="2">
        <v>98.2</v>
      </c>
    </row>
    <row r="621" spans="39:44" x14ac:dyDescent="0.25">
      <c r="AM621" s="2"/>
      <c r="AN621" s="2" t="s">
        <v>635</v>
      </c>
      <c r="AO621" s="2">
        <v>1</v>
      </c>
      <c r="AP621" s="2">
        <v>0.3</v>
      </c>
      <c r="AQ621" s="2">
        <v>0.3</v>
      </c>
      <c r="AR621" s="2">
        <v>98.5</v>
      </c>
    </row>
    <row r="622" spans="39:44" x14ac:dyDescent="0.25">
      <c r="AM622" s="2"/>
      <c r="AN622" s="2" t="s">
        <v>636</v>
      </c>
      <c r="AO622" s="2">
        <v>1</v>
      </c>
      <c r="AP622" s="2">
        <v>0.3</v>
      </c>
      <c r="AQ622" s="2">
        <v>0.3</v>
      </c>
      <c r="AR622" s="2">
        <v>98.7</v>
      </c>
    </row>
    <row r="623" spans="39:44" x14ac:dyDescent="0.25">
      <c r="AM623" s="2"/>
      <c r="AN623" s="2" t="s">
        <v>637</v>
      </c>
      <c r="AO623" s="2">
        <v>1</v>
      </c>
      <c r="AP623" s="2">
        <v>0.3</v>
      </c>
      <c r="AQ623" s="2">
        <v>0.3</v>
      </c>
      <c r="AR623" s="2">
        <v>99</v>
      </c>
    </row>
    <row r="624" spans="39:44" x14ac:dyDescent="0.25">
      <c r="AM624" s="2"/>
      <c r="AN624" s="2" t="s">
        <v>638</v>
      </c>
      <c r="AO624" s="2">
        <v>1</v>
      </c>
      <c r="AP624" s="2">
        <v>0.3</v>
      </c>
      <c r="AQ624" s="2">
        <v>0.3</v>
      </c>
      <c r="AR624" s="2">
        <v>99.2</v>
      </c>
    </row>
    <row r="625" spans="39:44" x14ac:dyDescent="0.25">
      <c r="AM625" s="2"/>
      <c r="AN625" s="2" t="s">
        <v>639</v>
      </c>
      <c r="AO625" s="2">
        <v>1</v>
      </c>
      <c r="AP625" s="2">
        <v>0.3</v>
      </c>
      <c r="AQ625" s="2">
        <v>0.3</v>
      </c>
      <c r="AR625" s="2">
        <v>99.5</v>
      </c>
    </row>
    <row r="626" spans="39:44" x14ac:dyDescent="0.25">
      <c r="AM626" s="2"/>
      <c r="AN626" s="2" t="s">
        <v>640</v>
      </c>
      <c r="AO626" s="2">
        <v>1</v>
      </c>
      <c r="AP626" s="2">
        <v>0.3</v>
      </c>
      <c r="AQ626" s="2">
        <v>0.3</v>
      </c>
      <c r="AR626" s="2">
        <v>99.7</v>
      </c>
    </row>
    <row r="627" spans="39:44" x14ac:dyDescent="0.25">
      <c r="AM627" s="2"/>
      <c r="AN627" s="2" t="s">
        <v>641</v>
      </c>
      <c r="AO627" s="2">
        <v>1</v>
      </c>
      <c r="AP627" s="2">
        <v>0.3</v>
      </c>
      <c r="AQ627" s="2">
        <v>0.3</v>
      </c>
      <c r="AR627" s="2">
        <v>100</v>
      </c>
    </row>
    <row r="628" spans="39:44" x14ac:dyDescent="0.25">
      <c r="AM628" s="2"/>
      <c r="AN628" s="2" t="s">
        <v>216</v>
      </c>
      <c r="AO628" s="2">
        <v>394</v>
      </c>
      <c r="AP628" s="2">
        <v>100</v>
      </c>
      <c r="AQ628" s="2">
        <v>100</v>
      </c>
      <c r="AR628" s="2"/>
    </row>
    <row r="629" spans="39:44" x14ac:dyDescent="0.25">
      <c r="AM629" s="2"/>
      <c r="AN629" s="2"/>
      <c r="AO629" s="2"/>
      <c r="AP629" s="2"/>
      <c r="AQ629" s="2"/>
      <c r="AR629" s="2"/>
    </row>
    <row r="630" spans="39:44" x14ac:dyDescent="0.25">
      <c r="AM630" s="2"/>
      <c r="AN630" s="2"/>
      <c r="AO630" s="2"/>
      <c r="AP630" s="2"/>
      <c r="AQ630" s="2"/>
      <c r="AR630" s="2"/>
    </row>
    <row r="631" spans="39:44" x14ac:dyDescent="0.25">
      <c r="AM631" s="2"/>
      <c r="AN631" s="2"/>
      <c r="AO631" s="2"/>
      <c r="AP631" s="2"/>
      <c r="AQ631" s="2"/>
      <c r="AR631" s="2"/>
    </row>
  </sheetData>
  <sheetProtection sheet="1" objects="1" scenarios="1"/>
  <sortState ref="AM158:AQ192">
    <sortCondition ref="AM158:AM192"/>
  </sortState>
  <mergeCells count="11">
    <mergeCell ref="B103:E103"/>
    <mergeCell ref="A24:AL24"/>
    <mergeCell ref="M31:N31"/>
    <mergeCell ref="B53:E53"/>
    <mergeCell ref="M53:P53"/>
    <mergeCell ref="A6:AL6"/>
    <mergeCell ref="A5:AL5"/>
    <mergeCell ref="A7:AL7"/>
    <mergeCell ref="B31:C31"/>
    <mergeCell ref="B74:I74"/>
    <mergeCell ref="AA31:AB31"/>
  </mergeCells>
  <printOptions horizontalCentered="1"/>
  <pageMargins left="0.70866141732283472" right="0.70866141732283472" top="0.74803149606299213" bottom="0.74803149606299213" header="0.31496062992125984" footer="0.31496062992125984"/>
  <pageSetup paperSize="9" scale="24" orientation="landscape" r:id="rId1"/>
  <colBreaks count="1" manualBreakCount="1">
    <brk id="3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9"/>
  <sheetViews>
    <sheetView showGridLines="0" view="pageBreakPreview" zoomScale="80" zoomScaleNormal="55" zoomScaleSheetLayoutView="80" workbookViewId="0"/>
  </sheetViews>
  <sheetFormatPr baseColWidth="10" defaultRowHeight="15" x14ac:dyDescent="0.25"/>
  <cols>
    <col min="30" max="30" width="18.28515625" bestFit="1" customWidth="1"/>
    <col min="31" max="31" width="20.42578125" bestFit="1" customWidth="1"/>
  </cols>
  <sheetData>
    <row r="1" spans="1:45" s="2" customFormat="1" x14ac:dyDescent="0.25">
      <c r="AJ1" s="41"/>
      <c r="AK1" s="41"/>
      <c r="AL1" s="41"/>
      <c r="AM1" s="41"/>
      <c r="AN1" s="41"/>
      <c r="AO1" s="41"/>
      <c r="AP1" s="41"/>
      <c r="AQ1" s="41"/>
      <c r="AR1" s="41"/>
      <c r="AS1" s="41"/>
    </row>
    <row r="2" spans="1:45" s="2" customFormat="1" x14ac:dyDescent="0.25">
      <c r="AJ2" s="41"/>
      <c r="AK2" s="41"/>
      <c r="AL2" s="41"/>
      <c r="AM2" s="41"/>
      <c r="AN2" s="41"/>
      <c r="AO2" s="41"/>
      <c r="AP2" s="41"/>
      <c r="AQ2" s="41"/>
      <c r="AR2" s="41"/>
      <c r="AS2" s="41"/>
    </row>
    <row r="3" spans="1:45" s="2" customFormat="1" x14ac:dyDescent="0.25">
      <c r="AJ3" s="41"/>
      <c r="AK3" s="41"/>
      <c r="AL3" s="41"/>
      <c r="AM3" s="41"/>
      <c r="AN3" s="41"/>
      <c r="AO3" s="41"/>
      <c r="AP3" s="41"/>
      <c r="AQ3" s="41"/>
      <c r="AR3" s="41"/>
      <c r="AS3" s="41"/>
    </row>
    <row r="4" spans="1:45" s="2" customFormat="1" x14ac:dyDescent="0.25">
      <c r="AJ4" s="41"/>
      <c r="AK4" s="41"/>
      <c r="AL4" s="41"/>
      <c r="AM4" s="41"/>
      <c r="AN4" s="41"/>
      <c r="AO4" s="41"/>
      <c r="AP4" s="41"/>
      <c r="AQ4" s="41"/>
      <c r="AR4" s="41"/>
      <c r="AS4" s="41"/>
    </row>
    <row r="5" spans="1:45"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41"/>
      <c r="AK5" s="41"/>
      <c r="AL5" s="41"/>
      <c r="AM5" s="41"/>
      <c r="AN5" s="41"/>
      <c r="AO5" s="41"/>
      <c r="AP5" s="41"/>
      <c r="AQ5" s="41"/>
      <c r="AR5" s="41"/>
      <c r="AS5" s="41"/>
    </row>
    <row r="6" spans="1:45"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41"/>
      <c r="AK6" s="41"/>
      <c r="AL6" s="41"/>
      <c r="AM6" s="41"/>
      <c r="AN6" s="41"/>
      <c r="AO6" s="41"/>
      <c r="AP6" s="41"/>
      <c r="AQ6" s="41"/>
      <c r="AR6" s="41"/>
      <c r="AS6" s="41"/>
    </row>
    <row r="7" spans="1:45" s="2" customFormat="1" x14ac:dyDescent="0.25">
      <c r="A7" s="60" t="s">
        <v>210</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41"/>
      <c r="AK7" s="41"/>
      <c r="AL7" s="41"/>
      <c r="AM7" s="41"/>
      <c r="AN7" s="41"/>
      <c r="AO7" s="41"/>
      <c r="AP7" s="41"/>
      <c r="AQ7" s="41"/>
      <c r="AR7" s="41"/>
      <c r="AS7" s="41"/>
    </row>
    <row r="8" spans="1:45" s="2" customFormat="1" x14ac:dyDescent="0.25">
      <c r="AJ8" s="41"/>
      <c r="AK8" s="41"/>
      <c r="AL8" s="41"/>
      <c r="AM8" s="41"/>
      <c r="AN8" s="41"/>
      <c r="AO8" s="41"/>
      <c r="AP8" s="41"/>
      <c r="AQ8" s="41"/>
      <c r="AR8" s="41"/>
      <c r="AS8" s="41"/>
    </row>
    <row r="9" spans="1:45" s="2" customFormat="1" ht="15.75" customHeight="1" x14ac:dyDescent="0.25">
      <c r="AJ9" s="41"/>
      <c r="AK9" s="41"/>
      <c r="AL9" s="41"/>
      <c r="AM9" s="41"/>
      <c r="AN9" s="41"/>
      <c r="AO9" s="41"/>
      <c r="AP9" s="41"/>
      <c r="AQ9" s="41"/>
      <c r="AR9" s="41"/>
      <c r="AS9" s="41"/>
    </row>
    <row r="10" spans="1:45" s="2" customFormat="1" ht="15.75" customHeight="1" x14ac:dyDescent="0.25">
      <c r="AJ10" s="41"/>
      <c r="AK10" s="41"/>
      <c r="AL10" s="41"/>
      <c r="AM10" s="41"/>
      <c r="AN10" s="41"/>
      <c r="AO10" s="41"/>
      <c r="AP10" s="41"/>
      <c r="AQ10" s="41"/>
      <c r="AR10" s="41"/>
      <c r="AS10" s="41"/>
    </row>
    <row r="11" spans="1:45" s="2" customFormat="1" x14ac:dyDescent="0.25">
      <c r="AJ11" s="41"/>
      <c r="AK11" s="41"/>
      <c r="AL11" s="41"/>
      <c r="AM11" s="41"/>
      <c r="AN11" s="41"/>
      <c r="AO11" s="41"/>
      <c r="AP11" s="41"/>
      <c r="AQ11" s="41"/>
      <c r="AR11" s="41"/>
      <c r="AS11" s="41"/>
    </row>
    <row r="12" spans="1:45" s="2" customFormat="1" ht="18.75" customHeight="1" x14ac:dyDescent="0.25">
      <c r="A12" s="54" t="s">
        <v>75</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41"/>
      <c r="AK12" s="41"/>
      <c r="AL12" s="41"/>
      <c r="AM12" s="41"/>
      <c r="AN12" s="41"/>
      <c r="AO12" s="41"/>
      <c r="AP12" s="41"/>
      <c r="AQ12" s="41"/>
      <c r="AR12" s="41"/>
      <c r="AS12" s="41"/>
    </row>
    <row r="13" spans="1:45" s="2" customFormat="1" ht="18.75" customHeight="1" x14ac:dyDescent="0.25">
      <c r="AJ13" s="41"/>
      <c r="AK13" s="41"/>
      <c r="AL13" s="41"/>
      <c r="AM13" s="41"/>
      <c r="AN13" s="41"/>
      <c r="AO13" s="41"/>
      <c r="AP13" s="41"/>
      <c r="AQ13" s="41"/>
      <c r="AR13" s="41"/>
      <c r="AS13" s="41"/>
    </row>
    <row r="14" spans="1:45" s="2" customFormat="1" ht="18.75" customHeight="1" x14ac:dyDescent="0.25">
      <c r="AJ14" s="41"/>
      <c r="AK14" s="41"/>
      <c r="AL14" s="41"/>
      <c r="AM14" s="41"/>
      <c r="AN14" s="41"/>
      <c r="AO14" s="41"/>
      <c r="AP14" s="41"/>
      <c r="AQ14" s="41"/>
      <c r="AR14" s="41"/>
      <c r="AS14" s="41"/>
    </row>
    <row r="15" spans="1:45" s="2" customFormat="1" ht="18.75" customHeight="1" x14ac:dyDescent="0.25">
      <c r="AJ15" s="41"/>
      <c r="AK15" s="41"/>
      <c r="AL15" s="41"/>
      <c r="AM15" s="41"/>
      <c r="AN15" s="41"/>
      <c r="AO15" s="41"/>
      <c r="AP15" s="41"/>
      <c r="AQ15" s="41"/>
      <c r="AR15" s="41"/>
      <c r="AS15" s="41"/>
    </row>
    <row r="16" spans="1:45" ht="15.75" thickBot="1" x14ac:dyDescent="0.3">
      <c r="AJ16" s="41"/>
      <c r="AK16" s="41"/>
      <c r="AL16" s="41"/>
      <c r="AM16" s="41"/>
      <c r="AN16" s="41"/>
      <c r="AO16" s="41"/>
      <c r="AP16" s="41"/>
      <c r="AQ16" s="41"/>
      <c r="AR16" s="41"/>
      <c r="AS16" s="41"/>
    </row>
    <row r="17" spans="1:45" ht="37.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c r="AJ17" s="41"/>
      <c r="AK17" s="41"/>
      <c r="AL17" s="41"/>
      <c r="AM17" s="41"/>
      <c r="AN17" s="41"/>
      <c r="AO17" s="41"/>
      <c r="AP17" s="41"/>
      <c r="AQ17" s="41"/>
      <c r="AR17" s="41"/>
      <c r="AS17" s="41"/>
    </row>
    <row r="18" spans="1:45" ht="18.75" x14ac:dyDescent="0.25">
      <c r="A18" s="10">
        <v>64</v>
      </c>
      <c r="B18" s="63" t="s">
        <v>155</v>
      </c>
      <c r="C18" s="64" t="s">
        <v>155</v>
      </c>
      <c r="D18" s="64" t="s">
        <v>155</v>
      </c>
      <c r="E18" s="64" t="s">
        <v>155</v>
      </c>
      <c r="F18" s="64" t="s">
        <v>155</v>
      </c>
      <c r="G18" s="64" t="s">
        <v>155</v>
      </c>
      <c r="H18" s="64" t="s">
        <v>155</v>
      </c>
      <c r="I18" s="64" t="s">
        <v>155</v>
      </c>
      <c r="J18" s="64" t="s">
        <v>155</v>
      </c>
      <c r="K18" s="64" t="s">
        <v>155</v>
      </c>
      <c r="L18" s="64" t="s">
        <v>155</v>
      </c>
      <c r="M18" s="64" t="s">
        <v>155</v>
      </c>
      <c r="N18" s="64" t="s">
        <v>155</v>
      </c>
      <c r="O18" s="64" t="s">
        <v>155</v>
      </c>
      <c r="P18" s="68" t="s">
        <v>155</v>
      </c>
      <c r="Q18" s="11">
        <f>+'SEGMENTACIÓN POBLACIÓN'!AN67</f>
        <v>57</v>
      </c>
      <c r="R18" s="11">
        <f>+'SEGMENTACIÓN POBLACIÓN'!AO67</f>
        <v>71</v>
      </c>
      <c r="S18" s="11">
        <f>+'SEGMENTACIÓN POBLACIÓN'!AP67</f>
        <v>98</v>
      </c>
      <c r="T18" s="11">
        <f>+'SEGMENTACIÓN POBLACIÓN'!AQ67</f>
        <v>120</v>
      </c>
      <c r="U18" s="11">
        <f>+'SEGMENTACIÓN POBLACIÓN'!AR67</f>
        <v>38</v>
      </c>
      <c r="V18" s="11">
        <f>+'SEGMENTACIÓN POBLACIÓN'!AS67</f>
        <v>10</v>
      </c>
      <c r="W18" s="12">
        <f>SUM(Q18:V18)</f>
        <v>394</v>
      </c>
      <c r="X18" s="13">
        <f t="shared" ref="X18:AC20" si="0">Q18/$W18</f>
        <v>0.14467005076142131</v>
      </c>
      <c r="Y18" s="13">
        <f t="shared" si="0"/>
        <v>0.1802030456852792</v>
      </c>
      <c r="Z18" s="13">
        <f t="shared" si="0"/>
        <v>0.24873096446700507</v>
      </c>
      <c r="AA18" s="13">
        <f t="shared" si="0"/>
        <v>0.30456852791878175</v>
      </c>
      <c r="AB18" s="13">
        <f t="shared" si="0"/>
        <v>9.6446700507614211E-2</v>
      </c>
      <c r="AC18" s="14">
        <f t="shared" si="0"/>
        <v>2.5380710659898477E-2</v>
      </c>
      <c r="AD18" s="15">
        <f t="shared" ref="AD18:AD20" si="1">(Q18+R18)/(Q18+R18+S18+T18+U18)</f>
        <v>0.33333333333333331</v>
      </c>
      <c r="AE18" s="16">
        <f t="shared" ref="AE18:AE20" si="2">(S18+T18+U18)/(Q18+R18+S18+T18+U18)</f>
        <v>0.66666666666666663</v>
      </c>
      <c r="AF18" s="17">
        <f>+'SEGMENTACIÓN POBLACIÓN'!BA67</f>
        <v>3.03</v>
      </c>
      <c r="AG18" s="17">
        <f>+'SEGMENTACIÓN POBLACIÓN'!BB67</f>
        <v>1.22</v>
      </c>
      <c r="AH18" s="43">
        <f>+'SEGMENTACIÓN POBLACIÓN'!BC67</f>
        <v>3</v>
      </c>
      <c r="AI18" s="43">
        <f>+'SEGMENTACIÓN POBLACIÓN'!BD67</f>
        <v>4</v>
      </c>
      <c r="AJ18" s="41"/>
      <c r="AK18" s="41"/>
      <c r="AL18" s="41"/>
      <c r="AM18" s="41"/>
      <c r="AN18" s="41"/>
      <c r="AO18" s="41"/>
      <c r="AP18" s="41"/>
      <c r="AQ18" s="41"/>
      <c r="AR18" s="41"/>
      <c r="AS18" s="41"/>
    </row>
    <row r="19" spans="1:45" ht="18.75" x14ac:dyDescent="0.25">
      <c r="A19" s="10">
        <v>65</v>
      </c>
      <c r="B19" s="63" t="s">
        <v>156</v>
      </c>
      <c r="C19" s="64" t="s">
        <v>156</v>
      </c>
      <c r="D19" s="64" t="s">
        <v>156</v>
      </c>
      <c r="E19" s="64" t="s">
        <v>156</v>
      </c>
      <c r="F19" s="64" t="s">
        <v>156</v>
      </c>
      <c r="G19" s="64" t="s">
        <v>156</v>
      </c>
      <c r="H19" s="64" t="s">
        <v>156</v>
      </c>
      <c r="I19" s="64" t="s">
        <v>156</v>
      </c>
      <c r="J19" s="64" t="s">
        <v>156</v>
      </c>
      <c r="K19" s="64" t="s">
        <v>156</v>
      </c>
      <c r="L19" s="64" t="s">
        <v>156</v>
      </c>
      <c r="M19" s="64" t="s">
        <v>156</v>
      </c>
      <c r="N19" s="64" t="s">
        <v>156</v>
      </c>
      <c r="O19" s="64" t="s">
        <v>156</v>
      </c>
      <c r="P19" s="68" t="s">
        <v>156</v>
      </c>
      <c r="Q19" s="11">
        <f>+'SEGMENTACIÓN POBLACIÓN'!AN68</f>
        <v>75</v>
      </c>
      <c r="R19" s="11">
        <f>+'SEGMENTACIÓN POBLACIÓN'!AO68</f>
        <v>78</v>
      </c>
      <c r="S19" s="11">
        <f>+'SEGMENTACIÓN POBLACIÓN'!AP68</f>
        <v>96</v>
      </c>
      <c r="T19" s="11">
        <f>+'SEGMENTACIÓN POBLACIÓN'!AQ68</f>
        <v>89</v>
      </c>
      <c r="U19" s="11">
        <f>+'SEGMENTACIÓN POBLACIÓN'!AR68</f>
        <v>32</v>
      </c>
      <c r="V19" s="11">
        <f>+'SEGMENTACIÓN POBLACIÓN'!AS68</f>
        <v>24</v>
      </c>
      <c r="W19" s="12">
        <f t="shared" ref="W19:W23" si="3">SUM(Q19:V19)</f>
        <v>394</v>
      </c>
      <c r="X19" s="13">
        <f t="shared" si="0"/>
        <v>0.19035532994923857</v>
      </c>
      <c r="Y19" s="13">
        <f t="shared" si="0"/>
        <v>0.19796954314720813</v>
      </c>
      <c r="Z19" s="13">
        <f t="shared" si="0"/>
        <v>0.24365482233502539</v>
      </c>
      <c r="AA19" s="13">
        <f t="shared" si="0"/>
        <v>0.22588832487309646</v>
      </c>
      <c r="AB19" s="13">
        <f t="shared" si="0"/>
        <v>8.1218274111675121E-2</v>
      </c>
      <c r="AC19" s="14">
        <f t="shared" si="0"/>
        <v>6.0913705583756347E-2</v>
      </c>
      <c r="AD19" s="15">
        <f t="shared" si="1"/>
        <v>0.41351351351351351</v>
      </c>
      <c r="AE19" s="16">
        <f t="shared" si="2"/>
        <v>0.58648648648648649</v>
      </c>
      <c r="AF19" s="17">
        <f>+'SEGMENTACIÓN POBLACIÓN'!BA68</f>
        <v>2.8</v>
      </c>
      <c r="AG19" s="17">
        <f>+'SEGMENTACIÓN POBLACIÓN'!BB68</f>
        <v>1.25</v>
      </c>
      <c r="AH19" s="43">
        <f>+'SEGMENTACIÓN POBLACIÓN'!BC68</f>
        <v>3</v>
      </c>
      <c r="AI19" s="43">
        <f>+'SEGMENTACIÓN POBLACIÓN'!BD68</f>
        <v>3</v>
      </c>
      <c r="AJ19" s="41"/>
      <c r="AK19" s="41"/>
      <c r="AL19" s="41"/>
      <c r="AM19" s="41"/>
      <c r="AN19" s="41"/>
      <c r="AO19" s="41"/>
      <c r="AP19" s="41"/>
      <c r="AQ19" s="41"/>
      <c r="AR19" s="41"/>
      <c r="AS19" s="41"/>
    </row>
    <row r="20" spans="1:45" ht="28.5" customHeight="1" x14ac:dyDescent="0.25">
      <c r="A20" s="10">
        <v>66</v>
      </c>
      <c r="B20" s="63" t="s">
        <v>157</v>
      </c>
      <c r="C20" s="64" t="s">
        <v>157</v>
      </c>
      <c r="D20" s="64" t="s">
        <v>157</v>
      </c>
      <c r="E20" s="64" t="s">
        <v>157</v>
      </c>
      <c r="F20" s="64" t="s">
        <v>157</v>
      </c>
      <c r="G20" s="64" t="s">
        <v>157</v>
      </c>
      <c r="H20" s="64" t="s">
        <v>157</v>
      </c>
      <c r="I20" s="64" t="s">
        <v>157</v>
      </c>
      <c r="J20" s="64" t="s">
        <v>157</v>
      </c>
      <c r="K20" s="64" t="s">
        <v>157</v>
      </c>
      <c r="L20" s="64" t="s">
        <v>157</v>
      </c>
      <c r="M20" s="64" t="s">
        <v>157</v>
      </c>
      <c r="N20" s="64" t="s">
        <v>157</v>
      </c>
      <c r="O20" s="64" t="s">
        <v>157</v>
      </c>
      <c r="P20" s="68" t="s">
        <v>157</v>
      </c>
      <c r="Q20" s="11">
        <f>+'SEGMENTACIÓN POBLACIÓN'!AN69</f>
        <v>72</v>
      </c>
      <c r="R20" s="11">
        <f>+'SEGMENTACIÓN POBLACIÓN'!AO69</f>
        <v>67</v>
      </c>
      <c r="S20" s="11">
        <f>+'SEGMENTACIÓN POBLACIÓN'!AP69</f>
        <v>97</v>
      </c>
      <c r="T20" s="11">
        <f>+'SEGMENTACIÓN POBLACIÓN'!AQ69</f>
        <v>66</v>
      </c>
      <c r="U20" s="11">
        <f>+'SEGMENTACIÓN POBLACIÓN'!AR69</f>
        <v>33</v>
      </c>
      <c r="V20" s="11">
        <f>+'SEGMENTACIÓN POBLACIÓN'!AS69</f>
        <v>59</v>
      </c>
      <c r="W20" s="12">
        <f t="shared" si="3"/>
        <v>394</v>
      </c>
      <c r="X20" s="13">
        <f t="shared" si="0"/>
        <v>0.18274111675126903</v>
      </c>
      <c r="Y20" s="13">
        <f t="shared" si="0"/>
        <v>0.17005076142131981</v>
      </c>
      <c r="Z20" s="13">
        <f t="shared" si="0"/>
        <v>0.24619289340101522</v>
      </c>
      <c r="AA20" s="13">
        <f t="shared" si="0"/>
        <v>0.16751269035532995</v>
      </c>
      <c r="AB20" s="13">
        <f t="shared" si="0"/>
        <v>8.3756345177664976E-2</v>
      </c>
      <c r="AC20" s="14">
        <f t="shared" si="0"/>
        <v>0.14974619289340102</v>
      </c>
      <c r="AD20" s="15">
        <f t="shared" si="1"/>
        <v>0.41492537313432837</v>
      </c>
      <c r="AE20" s="16">
        <f t="shared" si="2"/>
        <v>0.58507462686567169</v>
      </c>
      <c r="AF20" s="17">
        <f>+'SEGMENTACIÓN POBLACIÓN'!BA69</f>
        <v>2.76</v>
      </c>
      <c r="AG20" s="17">
        <f>+'SEGMENTACIÓN POBLACIÓN'!BB69</f>
        <v>1.26</v>
      </c>
      <c r="AH20" s="43">
        <f>+'SEGMENTACIÓN POBLACIÓN'!BC69</f>
        <v>3</v>
      </c>
      <c r="AI20" s="43">
        <f>+'SEGMENTACIÓN POBLACIÓN'!BD69</f>
        <v>3</v>
      </c>
      <c r="AJ20" s="41"/>
      <c r="AK20" s="41"/>
      <c r="AL20" s="41"/>
      <c r="AM20" s="41"/>
      <c r="AN20" s="41"/>
      <c r="AO20" s="41"/>
      <c r="AP20" s="41"/>
      <c r="AQ20" s="41"/>
      <c r="AR20" s="41"/>
      <c r="AS20" s="41"/>
    </row>
    <row r="21" spans="1:45" s="2" customFormat="1" ht="28.5" customHeight="1" x14ac:dyDescent="0.25">
      <c r="A21" s="10">
        <v>67</v>
      </c>
      <c r="B21" s="63" t="s">
        <v>158</v>
      </c>
      <c r="C21" s="64" t="s">
        <v>158</v>
      </c>
      <c r="D21" s="64" t="s">
        <v>158</v>
      </c>
      <c r="E21" s="64" t="s">
        <v>158</v>
      </c>
      <c r="F21" s="64" t="s">
        <v>158</v>
      </c>
      <c r="G21" s="64" t="s">
        <v>158</v>
      </c>
      <c r="H21" s="64" t="s">
        <v>158</v>
      </c>
      <c r="I21" s="64" t="s">
        <v>158</v>
      </c>
      <c r="J21" s="64" t="s">
        <v>158</v>
      </c>
      <c r="K21" s="64" t="s">
        <v>158</v>
      </c>
      <c r="L21" s="64" t="s">
        <v>158</v>
      </c>
      <c r="M21" s="64" t="s">
        <v>158</v>
      </c>
      <c r="N21" s="64" t="s">
        <v>158</v>
      </c>
      <c r="O21" s="64" t="s">
        <v>158</v>
      </c>
      <c r="P21" s="68" t="s">
        <v>158</v>
      </c>
      <c r="Q21" s="11">
        <f>+'SEGMENTACIÓN POBLACIÓN'!AN70</f>
        <v>28</v>
      </c>
      <c r="R21" s="11">
        <f>+'SEGMENTACIÓN POBLACIÓN'!AO70</f>
        <v>45</v>
      </c>
      <c r="S21" s="11">
        <f>+'SEGMENTACIÓN POBLACIÓN'!AP70</f>
        <v>66</v>
      </c>
      <c r="T21" s="11">
        <f>+'SEGMENTACIÓN POBLACIÓN'!AQ70</f>
        <v>103</v>
      </c>
      <c r="U21" s="11">
        <f>+'SEGMENTACIÓN POBLACIÓN'!AR70</f>
        <v>65</v>
      </c>
      <c r="V21" s="11">
        <f>+'SEGMENTACIÓN POBLACIÓN'!AS70</f>
        <v>87</v>
      </c>
      <c r="W21" s="12">
        <f t="shared" si="3"/>
        <v>394</v>
      </c>
      <c r="X21" s="13">
        <f t="shared" ref="X21:X23" si="4">Q21/$W21</f>
        <v>7.1065989847715741E-2</v>
      </c>
      <c r="Y21" s="13">
        <f t="shared" ref="Y21:Y23" si="5">R21/$W21</f>
        <v>0.11421319796954314</v>
      </c>
      <c r="Z21" s="13">
        <f t="shared" ref="Z21:Z23" si="6">S21/$W21</f>
        <v>0.16751269035532995</v>
      </c>
      <c r="AA21" s="13">
        <f t="shared" ref="AA21:AA23" si="7">T21/$W21</f>
        <v>0.26142131979695432</v>
      </c>
      <c r="AB21" s="13">
        <f t="shared" ref="AB21:AB23" si="8">U21/$W21</f>
        <v>0.1649746192893401</v>
      </c>
      <c r="AC21" s="14">
        <f t="shared" ref="AC21:AC23" si="9">V21/$W21</f>
        <v>0.22081218274111675</v>
      </c>
      <c r="AD21" s="15">
        <f t="shared" ref="AD21:AD23" si="10">(Q21+R21)/(Q21+R21+S21+T21+U21)</f>
        <v>0.23778501628664495</v>
      </c>
      <c r="AE21" s="16">
        <f t="shared" ref="AE21:AE23" si="11">(S21+T21+U21)/(Q21+R21+S21+T21+U21)</f>
        <v>0.76221498371335505</v>
      </c>
      <c r="AF21" s="17">
        <f>+'SEGMENTACIÓN POBLACIÓN'!BA70</f>
        <v>3.43</v>
      </c>
      <c r="AG21" s="17">
        <f>+'SEGMENTACIÓN POBLACIÓN'!BB70</f>
        <v>1.23</v>
      </c>
      <c r="AH21" s="43">
        <f>+'SEGMENTACIÓN POBLACIÓN'!BC70</f>
        <v>4</v>
      </c>
      <c r="AI21" s="43">
        <f>+'SEGMENTACIÓN POBLACIÓN'!BD70</f>
        <v>4</v>
      </c>
      <c r="AJ21" s="41"/>
      <c r="AK21" s="41"/>
      <c r="AL21" s="41"/>
      <c r="AM21" s="41"/>
      <c r="AN21" s="41"/>
      <c r="AO21" s="41"/>
      <c r="AP21" s="41"/>
      <c r="AQ21" s="41"/>
      <c r="AR21" s="41"/>
      <c r="AS21" s="41"/>
    </row>
    <row r="22" spans="1:45" s="2" customFormat="1" ht="18.75" x14ac:dyDescent="0.25">
      <c r="A22" s="10">
        <v>68</v>
      </c>
      <c r="B22" s="63" t="s">
        <v>159</v>
      </c>
      <c r="C22" s="64" t="s">
        <v>159</v>
      </c>
      <c r="D22" s="64" t="s">
        <v>159</v>
      </c>
      <c r="E22" s="64" t="s">
        <v>159</v>
      </c>
      <c r="F22" s="64" t="s">
        <v>159</v>
      </c>
      <c r="G22" s="64" t="s">
        <v>159</v>
      </c>
      <c r="H22" s="64" t="s">
        <v>159</v>
      </c>
      <c r="I22" s="64" t="s">
        <v>159</v>
      </c>
      <c r="J22" s="64" t="s">
        <v>159</v>
      </c>
      <c r="K22" s="64" t="s">
        <v>159</v>
      </c>
      <c r="L22" s="64" t="s">
        <v>159</v>
      </c>
      <c r="M22" s="64" t="s">
        <v>159</v>
      </c>
      <c r="N22" s="64" t="s">
        <v>159</v>
      </c>
      <c r="O22" s="64" t="s">
        <v>159</v>
      </c>
      <c r="P22" s="68" t="s">
        <v>159</v>
      </c>
      <c r="Q22" s="11">
        <f>+'SEGMENTACIÓN POBLACIÓN'!AN71</f>
        <v>16</v>
      </c>
      <c r="R22" s="11">
        <f>+'SEGMENTACIÓN POBLACIÓN'!AO71</f>
        <v>20</v>
      </c>
      <c r="S22" s="11">
        <f>+'SEGMENTACIÓN POBLACIÓN'!AP71</f>
        <v>61</v>
      </c>
      <c r="T22" s="11">
        <f>+'SEGMENTACIÓN POBLACIÓN'!AQ71</f>
        <v>132</v>
      </c>
      <c r="U22" s="11">
        <f>+'SEGMENTACIÓN POBLACIÓN'!AR71</f>
        <v>114</v>
      </c>
      <c r="V22" s="11">
        <f>+'SEGMENTACIÓN POBLACIÓN'!AS71</f>
        <v>51</v>
      </c>
      <c r="W22" s="12">
        <f t="shared" si="3"/>
        <v>394</v>
      </c>
      <c r="X22" s="13">
        <f t="shared" si="4"/>
        <v>4.060913705583756E-2</v>
      </c>
      <c r="Y22" s="13">
        <f t="shared" si="5"/>
        <v>5.0761421319796954E-2</v>
      </c>
      <c r="Z22" s="13">
        <f t="shared" si="6"/>
        <v>0.1548223350253807</v>
      </c>
      <c r="AA22" s="13">
        <f t="shared" si="7"/>
        <v>0.3350253807106599</v>
      </c>
      <c r="AB22" s="13">
        <f t="shared" si="8"/>
        <v>0.28934010152284262</v>
      </c>
      <c r="AC22" s="14">
        <f t="shared" si="9"/>
        <v>0.12944162436548223</v>
      </c>
      <c r="AD22" s="15">
        <f t="shared" si="10"/>
        <v>0.10495626822157435</v>
      </c>
      <c r="AE22" s="16">
        <f t="shared" si="11"/>
        <v>0.89504373177842567</v>
      </c>
      <c r="AF22" s="17">
        <f>+'SEGMENTACIÓN POBLACIÓN'!BA71</f>
        <v>3.9</v>
      </c>
      <c r="AG22" s="17">
        <f>+'SEGMENTACIÓN POBLACIÓN'!BB71</f>
        <v>1.08</v>
      </c>
      <c r="AH22" s="43">
        <f>+'SEGMENTACIÓN POBLACIÓN'!BC71</f>
        <v>4</v>
      </c>
      <c r="AI22" s="43">
        <f>+'SEGMENTACIÓN POBLACIÓN'!BD71</f>
        <v>4</v>
      </c>
      <c r="AJ22" s="41"/>
      <c r="AK22" s="41"/>
      <c r="AL22" s="41"/>
      <c r="AM22" s="41"/>
      <c r="AN22" s="41"/>
      <c r="AO22" s="41"/>
      <c r="AP22" s="41"/>
      <c r="AQ22" s="41"/>
      <c r="AR22" s="41"/>
      <c r="AS22" s="41"/>
    </row>
    <row r="23" spans="1:45" s="2" customFormat="1" ht="32.25" customHeight="1" x14ac:dyDescent="0.25">
      <c r="A23" s="10">
        <v>69</v>
      </c>
      <c r="B23" s="63" t="s">
        <v>76</v>
      </c>
      <c r="C23" s="64" t="s">
        <v>76</v>
      </c>
      <c r="D23" s="64" t="s">
        <v>76</v>
      </c>
      <c r="E23" s="64" t="s">
        <v>76</v>
      </c>
      <c r="F23" s="64" t="s">
        <v>76</v>
      </c>
      <c r="G23" s="64" t="s">
        <v>76</v>
      </c>
      <c r="H23" s="64" t="s">
        <v>76</v>
      </c>
      <c r="I23" s="64" t="s">
        <v>76</v>
      </c>
      <c r="J23" s="64" t="s">
        <v>76</v>
      </c>
      <c r="K23" s="64" t="s">
        <v>76</v>
      </c>
      <c r="L23" s="64" t="s">
        <v>76</v>
      </c>
      <c r="M23" s="64" t="s">
        <v>76</v>
      </c>
      <c r="N23" s="64" t="s">
        <v>76</v>
      </c>
      <c r="O23" s="64" t="s">
        <v>76</v>
      </c>
      <c r="P23" s="68" t="s">
        <v>76</v>
      </c>
      <c r="Q23" s="11">
        <f>+'SEGMENTACIÓN POBLACIÓN'!AN72</f>
        <v>18</v>
      </c>
      <c r="R23" s="11">
        <f>+'SEGMENTACIÓN POBLACIÓN'!AO72</f>
        <v>29</v>
      </c>
      <c r="S23" s="11">
        <f>+'SEGMENTACIÓN POBLACIÓN'!AP72</f>
        <v>65</v>
      </c>
      <c r="T23" s="11">
        <f>+'SEGMENTACIÓN POBLACIÓN'!AQ72</f>
        <v>85</v>
      </c>
      <c r="U23" s="11">
        <f>+'SEGMENTACIÓN POBLACIÓN'!AR72</f>
        <v>62</v>
      </c>
      <c r="V23" s="11">
        <f>+'SEGMENTACIÓN POBLACIÓN'!AS72</f>
        <v>135</v>
      </c>
      <c r="W23" s="12">
        <f t="shared" si="3"/>
        <v>394</v>
      </c>
      <c r="X23" s="13">
        <f t="shared" si="4"/>
        <v>4.5685279187817257E-2</v>
      </c>
      <c r="Y23" s="13">
        <f t="shared" si="5"/>
        <v>7.3604060913705582E-2</v>
      </c>
      <c r="Z23" s="13">
        <f t="shared" si="6"/>
        <v>0.1649746192893401</v>
      </c>
      <c r="AA23" s="13">
        <f t="shared" si="7"/>
        <v>0.21573604060913706</v>
      </c>
      <c r="AB23" s="13">
        <f t="shared" si="8"/>
        <v>0.15736040609137056</v>
      </c>
      <c r="AC23" s="14">
        <f t="shared" si="9"/>
        <v>0.34263959390862941</v>
      </c>
      <c r="AD23" s="15">
        <f t="shared" si="10"/>
        <v>0.18146718146718147</v>
      </c>
      <c r="AE23" s="16">
        <f t="shared" si="11"/>
        <v>0.81853281853281856</v>
      </c>
      <c r="AF23" s="17">
        <f>+'SEGMENTACIÓN POBLACIÓN'!BA72</f>
        <v>3.56</v>
      </c>
      <c r="AG23" s="17">
        <f>+'SEGMENTACIÓN POBLACIÓN'!BB72</f>
        <v>1.17</v>
      </c>
      <c r="AH23" s="43">
        <f>+'SEGMENTACIÓN POBLACIÓN'!BC72</f>
        <v>4</v>
      </c>
      <c r="AI23" s="43">
        <f>+'SEGMENTACIÓN POBLACIÓN'!BD72</f>
        <v>4</v>
      </c>
      <c r="AJ23" s="41"/>
      <c r="AK23" s="41"/>
      <c r="AL23" s="41"/>
      <c r="AM23" s="41"/>
      <c r="AN23" s="41"/>
      <c r="AO23" s="41"/>
      <c r="AP23" s="41"/>
      <c r="AQ23" s="41"/>
      <c r="AR23" s="41"/>
      <c r="AS23" s="41"/>
    </row>
    <row r="24" spans="1:45" s="2" customFormat="1" ht="18.75" x14ac:dyDescent="0.25">
      <c r="A24" s="32" t="s">
        <v>191</v>
      </c>
      <c r="B24" s="33"/>
      <c r="C24" s="33"/>
      <c r="D24" s="33"/>
      <c r="E24" s="33"/>
      <c r="F24" s="33"/>
      <c r="G24" s="33"/>
      <c r="H24" s="33"/>
      <c r="I24" s="33"/>
      <c r="J24" s="33"/>
      <c r="K24" s="33"/>
      <c r="L24" s="33"/>
      <c r="M24" s="33"/>
      <c r="N24" s="33"/>
      <c r="O24" s="33"/>
      <c r="P24" s="33"/>
      <c r="Q24" s="25">
        <f>+SUM(Q18:Q23)</f>
        <v>266</v>
      </c>
      <c r="R24" s="25">
        <f t="shared" ref="R24:W24" si="12">+SUM(R18:R23)</f>
        <v>310</v>
      </c>
      <c r="S24" s="25">
        <f t="shared" si="12"/>
        <v>483</v>
      </c>
      <c r="T24" s="25">
        <f t="shared" si="12"/>
        <v>595</v>
      </c>
      <c r="U24" s="25">
        <f t="shared" si="12"/>
        <v>344</v>
      </c>
      <c r="V24" s="25">
        <f t="shared" si="12"/>
        <v>366</v>
      </c>
      <c r="W24" s="25">
        <f t="shared" si="12"/>
        <v>2364</v>
      </c>
      <c r="X24" s="26">
        <f>Q24/$W24</f>
        <v>0.11252115059221658</v>
      </c>
      <c r="Y24" s="26">
        <f t="shared" ref="Y24:AC24" si="13">R24/$W24</f>
        <v>0.13113367174280879</v>
      </c>
      <c r="Z24" s="26">
        <f t="shared" si="13"/>
        <v>0.20431472081218274</v>
      </c>
      <c r="AA24" s="26">
        <f t="shared" si="13"/>
        <v>0.25169204737732659</v>
      </c>
      <c r="AB24" s="26">
        <f t="shared" si="13"/>
        <v>0.1455160744500846</v>
      </c>
      <c r="AC24" s="27">
        <f t="shared" si="13"/>
        <v>0.1548223350253807</v>
      </c>
      <c r="AD24" s="28">
        <f>(Q24+R24)/(Q24+R24+S24+T24+U24)</f>
        <v>0.28828828828828829</v>
      </c>
      <c r="AE24" s="29">
        <f>(S24+T24+U24)/(Q24+R24+S24+T24+U24)</f>
        <v>0.71171171171171166</v>
      </c>
      <c r="AF24" s="30">
        <f>+SUMPRODUCT(Q24:U24,Q17:U17)/SUM(Q24:U24)</f>
        <v>3.2207207207207209</v>
      </c>
      <c r="AG24" s="23"/>
      <c r="AH24" s="31">
        <f>+MEDIAN(AH18:AH23)</f>
        <v>3.5</v>
      </c>
      <c r="AI24" s="24"/>
      <c r="AJ24" s="41"/>
      <c r="AK24" s="41"/>
      <c r="AL24" s="41"/>
      <c r="AM24" s="41"/>
      <c r="AN24" s="41"/>
      <c r="AO24" s="41"/>
      <c r="AP24" s="41"/>
      <c r="AQ24" s="41"/>
      <c r="AR24" s="41"/>
      <c r="AS24" s="41"/>
    </row>
    <row r="25" spans="1:45" x14ac:dyDescent="0.25">
      <c r="AJ25" s="41"/>
      <c r="AK25" s="41"/>
      <c r="AL25" s="41"/>
      <c r="AM25" s="41"/>
      <c r="AN25" s="41"/>
      <c r="AO25" s="41"/>
      <c r="AP25" s="41"/>
      <c r="AQ25" s="41"/>
      <c r="AR25" s="41"/>
      <c r="AS25" s="41"/>
    </row>
    <row r="26" spans="1:45" x14ac:dyDescent="0.25">
      <c r="AJ26" s="41"/>
      <c r="AK26" s="41"/>
      <c r="AL26" s="41"/>
      <c r="AM26" s="41"/>
      <c r="AN26" s="41"/>
      <c r="AO26" s="41"/>
      <c r="AP26" s="41"/>
      <c r="AQ26" s="41"/>
      <c r="AR26" s="41"/>
      <c r="AS26" s="41"/>
    </row>
    <row r="27" spans="1:45" x14ac:dyDescent="0.25">
      <c r="AJ27" s="41"/>
      <c r="AK27" s="41"/>
      <c r="AL27" s="41"/>
      <c r="AM27" s="41"/>
      <c r="AN27" s="41"/>
      <c r="AO27" s="41"/>
      <c r="AP27" s="41"/>
      <c r="AQ27" s="41"/>
      <c r="AR27" s="41"/>
      <c r="AS27" s="41"/>
    </row>
    <row r="28" spans="1:45" ht="15.75" thickBot="1" x14ac:dyDescent="0.3">
      <c r="AJ28" s="41"/>
      <c r="AK28" s="41"/>
      <c r="AL28" s="41"/>
      <c r="AM28" s="41"/>
      <c r="AN28" s="41"/>
      <c r="AO28" s="41"/>
      <c r="AP28" s="41"/>
      <c r="AQ28" s="41"/>
      <c r="AR28" s="41"/>
      <c r="AS28" s="41"/>
    </row>
    <row r="29" spans="1:45" ht="15" customHeight="1" x14ac:dyDescent="0.25">
      <c r="A29" s="72" t="s">
        <v>187</v>
      </c>
      <c r="B29" s="73"/>
      <c r="C29" s="73"/>
      <c r="D29" s="73"/>
      <c r="E29" s="73"/>
      <c r="F29" s="73"/>
      <c r="G29" s="73"/>
      <c r="H29" s="73"/>
      <c r="I29" s="73"/>
      <c r="J29" s="73"/>
      <c r="K29" s="74"/>
      <c r="L29" s="2"/>
      <c r="M29" s="2"/>
      <c r="N29" s="2"/>
      <c r="O29" s="2"/>
      <c r="P29" s="2"/>
      <c r="Q29" s="2"/>
      <c r="R29" s="2"/>
      <c r="S29" s="2"/>
      <c r="T29" s="2"/>
      <c r="U29" s="2"/>
      <c r="V29" s="2"/>
      <c r="W29" s="2"/>
      <c r="X29" s="2"/>
      <c r="Y29" s="2"/>
      <c r="Z29" s="2"/>
      <c r="AA29" s="2"/>
      <c r="AB29" s="2"/>
      <c r="AC29" s="2"/>
      <c r="AD29" s="2"/>
      <c r="AE29" s="2"/>
      <c r="AF29" s="2"/>
      <c r="AG29" s="2"/>
      <c r="AH29" s="2"/>
      <c r="AI29" s="2"/>
      <c r="AJ29" s="41"/>
      <c r="AK29" s="41"/>
      <c r="AL29" s="41"/>
      <c r="AM29" s="41"/>
      <c r="AN29" s="41"/>
      <c r="AO29" s="41"/>
      <c r="AP29" s="41"/>
      <c r="AQ29" s="41"/>
      <c r="AR29" s="41"/>
      <c r="AS29" s="41"/>
    </row>
    <row r="30" spans="1:45" ht="15" customHeight="1" thickBot="1" x14ac:dyDescent="0.3">
      <c r="A30" s="75"/>
      <c r="B30" s="76"/>
      <c r="C30" s="76"/>
      <c r="D30" s="76"/>
      <c r="E30" s="76"/>
      <c r="F30" s="76"/>
      <c r="G30" s="76"/>
      <c r="H30" s="76"/>
      <c r="I30" s="76"/>
      <c r="J30" s="76"/>
      <c r="K30" s="77"/>
      <c r="L30" s="2"/>
      <c r="M30" s="2"/>
      <c r="N30" s="2"/>
      <c r="O30" s="2"/>
      <c r="P30" s="2"/>
      <c r="Q30" s="2"/>
      <c r="R30" s="2"/>
      <c r="S30" s="2"/>
      <c r="T30" s="2"/>
      <c r="U30" s="2"/>
      <c r="V30" s="2"/>
      <c r="W30" s="2"/>
      <c r="X30" s="2"/>
      <c r="Y30" s="2"/>
      <c r="Z30" s="2"/>
      <c r="AA30" s="2"/>
      <c r="AB30" s="2"/>
      <c r="AC30" s="2"/>
      <c r="AD30" s="2"/>
      <c r="AE30" s="2"/>
      <c r="AF30" s="2"/>
      <c r="AG30" s="2"/>
      <c r="AH30" s="2"/>
      <c r="AI30" s="2"/>
      <c r="AJ30" s="41"/>
      <c r="AK30" s="41"/>
      <c r="AL30" s="41"/>
      <c r="AM30" s="41"/>
      <c r="AN30" s="41"/>
      <c r="AO30" s="41"/>
      <c r="AP30" s="41"/>
      <c r="AQ30" s="41"/>
      <c r="AR30" s="41"/>
      <c r="AS30" s="41"/>
    </row>
    <row r="31" spans="1:45" ht="18.75" x14ac:dyDescent="0.3">
      <c r="A31" s="81" t="s">
        <v>197</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41"/>
      <c r="AK31" s="41"/>
      <c r="AL31" s="41"/>
      <c r="AM31" s="41"/>
      <c r="AN31" s="41"/>
      <c r="AO31" s="41"/>
      <c r="AP31" s="41"/>
      <c r="AQ31" s="41"/>
      <c r="AR31" s="41"/>
      <c r="AS31" s="41"/>
    </row>
    <row r="32" spans="1:45" x14ac:dyDescent="0.25">
      <c r="A32" s="78" t="s">
        <v>556</v>
      </c>
      <c r="B32" s="79" t="s">
        <v>556</v>
      </c>
      <c r="C32" s="79" t="s">
        <v>556</v>
      </c>
      <c r="D32" s="79" t="s">
        <v>556</v>
      </c>
      <c r="E32" s="79" t="s">
        <v>556</v>
      </c>
      <c r="F32" s="79" t="s">
        <v>556</v>
      </c>
      <c r="G32" s="79" t="s">
        <v>556</v>
      </c>
      <c r="H32" s="79" t="s">
        <v>556</v>
      </c>
      <c r="I32" s="79" t="s">
        <v>556</v>
      </c>
      <c r="J32" s="79" t="s">
        <v>556</v>
      </c>
      <c r="K32" s="79" t="s">
        <v>556</v>
      </c>
      <c r="L32" s="79" t="s">
        <v>556</v>
      </c>
      <c r="M32" s="79" t="s">
        <v>556</v>
      </c>
      <c r="N32" s="79" t="s">
        <v>556</v>
      </c>
      <c r="O32" s="79" t="s">
        <v>556</v>
      </c>
      <c r="P32" s="79" t="s">
        <v>556</v>
      </c>
      <c r="Q32" s="79" t="s">
        <v>556</v>
      </c>
      <c r="R32" s="79" t="s">
        <v>556</v>
      </c>
      <c r="S32" s="79" t="s">
        <v>556</v>
      </c>
      <c r="T32" s="79" t="s">
        <v>556</v>
      </c>
      <c r="U32" s="79" t="s">
        <v>556</v>
      </c>
      <c r="V32" s="79" t="s">
        <v>556</v>
      </c>
      <c r="W32" s="79" t="s">
        <v>556</v>
      </c>
      <c r="X32" s="79" t="s">
        <v>556</v>
      </c>
      <c r="Y32" s="79" t="s">
        <v>556</v>
      </c>
      <c r="Z32" s="79" t="s">
        <v>556</v>
      </c>
      <c r="AA32" s="79" t="s">
        <v>556</v>
      </c>
      <c r="AB32" s="79" t="s">
        <v>556</v>
      </c>
      <c r="AC32" s="79" t="s">
        <v>556</v>
      </c>
      <c r="AD32" s="79" t="s">
        <v>556</v>
      </c>
      <c r="AE32" s="79" t="s">
        <v>556</v>
      </c>
      <c r="AF32" s="79" t="s">
        <v>556</v>
      </c>
      <c r="AG32" s="79" t="s">
        <v>556</v>
      </c>
      <c r="AH32" s="79" t="s">
        <v>556</v>
      </c>
      <c r="AI32" s="79" t="s">
        <v>556</v>
      </c>
      <c r="AJ32" s="41"/>
      <c r="AK32" s="41"/>
      <c r="AL32" s="41"/>
      <c r="AM32" s="41"/>
      <c r="AN32" s="41"/>
      <c r="AO32" s="41"/>
      <c r="AP32" s="41"/>
      <c r="AQ32" s="41"/>
      <c r="AR32" s="41"/>
      <c r="AS32" s="41"/>
    </row>
    <row r="33" spans="1:45" x14ac:dyDescent="0.25">
      <c r="A33" s="78" t="s">
        <v>557</v>
      </c>
      <c r="B33" s="79" t="s">
        <v>557</v>
      </c>
      <c r="C33" s="79" t="s">
        <v>557</v>
      </c>
      <c r="D33" s="79" t="s">
        <v>557</v>
      </c>
      <c r="E33" s="79" t="s">
        <v>557</v>
      </c>
      <c r="F33" s="79" t="s">
        <v>557</v>
      </c>
      <c r="G33" s="79" t="s">
        <v>557</v>
      </c>
      <c r="H33" s="79" t="s">
        <v>557</v>
      </c>
      <c r="I33" s="79" t="s">
        <v>557</v>
      </c>
      <c r="J33" s="79" t="s">
        <v>557</v>
      </c>
      <c r="K33" s="79" t="s">
        <v>557</v>
      </c>
      <c r="L33" s="79" t="s">
        <v>557</v>
      </c>
      <c r="M33" s="79" t="s">
        <v>557</v>
      </c>
      <c r="N33" s="79" t="s">
        <v>557</v>
      </c>
      <c r="O33" s="79" t="s">
        <v>557</v>
      </c>
      <c r="P33" s="79" t="s">
        <v>557</v>
      </c>
      <c r="Q33" s="79" t="s">
        <v>557</v>
      </c>
      <c r="R33" s="79" t="s">
        <v>557</v>
      </c>
      <c r="S33" s="79" t="s">
        <v>557</v>
      </c>
      <c r="T33" s="79" t="s">
        <v>557</v>
      </c>
      <c r="U33" s="79" t="s">
        <v>557</v>
      </c>
      <c r="V33" s="79" t="s">
        <v>557</v>
      </c>
      <c r="W33" s="79" t="s">
        <v>557</v>
      </c>
      <c r="X33" s="79" t="s">
        <v>557</v>
      </c>
      <c r="Y33" s="79" t="s">
        <v>557</v>
      </c>
      <c r="Z33" s="79" t="s">
        <v>557</v>
      </c>
      <c r="AA33" s="79" t="s">
        <v>557</v>
      </c>
      <c r="AB33" s="79" t="s">
        <v>557</v>
      </c>
      <c r="AC33" s="79" t="s">
        <v>557</v>
      </c>
      <c r="AD33" s="79" t="s">
        <v>557</v>
      </c>
      <c r="AE33" s="79" t="s">
        <v>557</v>
      </c>
      <c r="AF33" s="79" t="s">
        <v>557</v>
      </c>
      <c r="AG33" s="79" t="s">
        <v>557</v>
      </c>
      <c r="AH33" s="79" t="s">
        <v>557</v>
      </c>
      <c r="AI33" s="79" t="s">
        <v>557</v>
      </c>
      <c r="AJ33" s="41"/>
      <c r="AK33" s="41"/>
      <c r="AL33" s="41"/>
      <c r="AM33" s="41"/>
      <c r="AN33" s="41"/>
      <c r="AO33" s="41"/>
      <c r="AP33" s="41"/>
      <c r="AQ33" s="41"/>
      <c r="AR33" s="41"/>
      <c r="AS33" s="41"/>
    </row>
    <row r="34" spans="1:45" x14ac:dyDescent="0.25">
      <c r="A34" s="78" t="s">
        <v>558</v>
      </c>
      <c r="B34" s="79" t="s">
        <v>558</v>
      </c>
      <c r="C34" s="79" t="s">
        <v>558</v>
      </c>
      <c r="D34" s="79" t="s">
        <v>558</v>
      </c>
      <c r="E34" s="79" t="s">
        <v>558</v>
      </c>
      <c r="F34" s="79" t="s">
        <v>558</v>
      </c>
      <c r="G34" s="79" t="s">
        <v>558</v>
      </c>
      <c r="H34" s="79" t="s">
        <v>558</v>
      </c>
      <c r="I34" s="79" t="s">
        <v>558</v>
      </c>
      <c r="J34" s="79" t="s">
        <v>558</v>
      </c>
      <c r="K34" s="79" t="s">
        <v>558</v>
      </c>
      <c r="L34" s="79" t="s">
        <v>558</v>
      </c>
      <c r="M34" s="79" t="s">
        <v>558</v>
      </c>
      <c r="N34" s="79" t="s">
        <v>558</v>
      </c>
      <c r="O34" s="79" t="s">
        <v>558</v>
      </c>
      <c r="P34" s="79" t="s">
        <v>558</v>
      </c>
      <c r="Q34" s="79" t="s">
        <v>558</v>
      </c>
      <c r="R34" s="79" t="s">
        <v>558</v>
      </c>
      <c r="S34" s="79" t="s">
        <v>558</v>
      </c>
      <c r="T34" s="79" t="s">
        <v>558</v>
      </c>
      <c r="U34" s="79" t="s">
        <v>558</v>
      </c>
      <c r="V34" s="79" t="s">
        <v>558</v>
      </c>
      <c r="W34" s="79" t="s">
        <v>558</v>
      </c>
      <c r="X34" s="79" t="s">
        <v>558</v>
      </c>
      <c r="Y34" s="79" t="s">
        <v>558</v>
      </c>
      <c r="Z34" s="79" t="s">
        <v>558</v>
      </c>
      <c r="AA34" s="79" t="s">
        <v>558</v>
      </c>
      <c r="AB34" s="79" t="s">
        <v>558</v>
      </c>
      <c r="AC34" s="79" t="s">
        <v>558</v>
      </c>
      <c r="AD34" s="79" t="s">
        <v>558</v>
      </c>
      <c r="AE34" s="79" t="s">
        <v>558</v>
      </c>
      <c r="AF34" s="79" t="s">
        <v>558</v>
      </c>
      <c r="AG34" s="79" t="s">
        <v>558</v>
      </c>
      <c r="AH34" s="79" t="s">
        <v>558</v>
      </c>
      <c r="AI34" s="79" t="s">
        <v>558</v>
      </c>
      <c r="AJ34" s="41"/>
      <c r="AK34" s="41"/>
      <c r="AL34" s="41"/>
      <c r="AM34" s="41"/>
      <c r="AN34" s="41"/>
      <c r="AO34" s="41"/>
      <c r="AP34" s="41"/>
      <c r="AQ34" s="41"/>
      <c r="AR34" s="41"/>
      <c r="AS34" s="41"/>
    </row>
    <row r="35" spans="1:45" x14ac:dyDescent="0.25">
      <c r="A35" s="78" t="s">
        <v>559</v>
      </c>
      <c r="B35" s="79" t="s">
        <v>559</v>
      </c>
      <c r="C35" s="79" t="s">
        <v>559</v>
      </c>
      <c r="D35" s="79" t="s">
        <v>559</v>
      </c>
      <c r="E35" s="79" t="s">
        <v>559</v>
      </c>
      <c r="F35" s="79" t="s">
        <v>559</v>
      </c>
      <c r="G35" s="79" t="s">
        <v>559</v>
      </c>
      <c r="H35" s="79" t="s">
        <v>559</v>
      </c>
      <c r="I35" s="79" t="s">
        <v>559</v>
      </c>
      <c r="J35" s="79" t="s">
        <v>559</v>
      </c>
      <c r="K35" s="79" t="s">
        <v>559</v>
      </c>
      <c r="L35" s="79" t="s">
        <v>559</v>
      </c>
      <c r="M35" s="79" t="s">
        <v>559</v>
      </c>
      <c r="N35" s="79" t="s">
        <v>559</v>
      </c>
      <c r="O35" s="79" t="s">
        <v>559</v>
      </c>
      <c r="P35" s="79" t="s">
        <v>559</v>
      </c>
      <c r="Q35" s="79" t="s">
        <v>559</v>
      </c>
      <c r="R35" s="79" t="s">
        <v>559</v>
      </c>
      <c r="S35" s="79" t="s">
        <v>559</v>
      </c>
      <c r="T35" s="79" t="s">
        <v>559</v>
      </c>
      <c r="U35" s="79" t="s">
        <v>559</v>
      </c>
      <c r="V35" s="79" t="s">
        <v>559</v>
      </c>
      <c r="W35" s="79" t="s">
        <v>559</v>
      </c>
      <c r="X35" s="79" t="s">
        <v>559</v>
      </c>
      <c r="Y35" s="79" t="s">
        <v>559</v>
      </c>
      <c r="Z35" s="79" t="s">
        <v>559</v>
      </c>
      <c r="AA35" s="79" t="s">
        <v>559</v>
      </c>
      <c r="AB35" s="79" t="s">
        <v>559</v>
      </c>
      <c r="AC35" s="79" t="s">
        <v>559</v>
      </c>
      <c r="AD35" s="79" t="s">
        <v>559</v>
      </c>
      <c r="AE35" s="79" t="s">
        <v>559</v>
      </c>
      <c r="AF35" s="79" t="s">
        <v>559</v>
      </c>
      <c r="AG35" s="79" t="s">
        <v>559</v>
      </c>
      <c r="AH35" s="79" t="s">
        <v>559</v>
      </c>
      <c r="AI35" s="79" t="s">
        <v>559</v>
      </c>
      <c r="AJ35" s="41"/>
      <c r="AK35" s="41"/>
      <c r="AL35" s="41"/>
      <c r="AM35" s="41"/>
      <c r="AN35" s="41"/>
      <c r="AO35" s="41"/>
      <c r="AP35" s="41"/>
      <c r="AQ35" s="41"/>
      <c r="AR35" s="41"/>
      <c r="AS35" s="41"/>
    </row>
    <row r="36" spans="1:45" x14ac:dyDescent="0.25">
      <c r="A36" s="78" t="s">
        <v>560</v>
      </c>
      <c r="B36" s="79" t="s">
        <v>560</v>
      </c>
      <c r="C36" s="79" t="s">
        <v>560</v>
      </c>
      <c r="D36" s="79" t="s">
        <v>560</v>
      </c>
      <c r="E36" s="79" t="s">
        <v>560</v>
      </c>
      <c r="F36" s="79" t="s">
        <v>560</v>
      </c>
      <c r="G36" s="79" t="s">
        <v>560</v>
      </c>
      <c r="H36" s="79" t="s">
        <v>560</v>
      </c>
      <c r="I36" s="79" t="s">
        <v>560</v>
      </c>
      <c r="J36" s="79" t="s">
        <v>560</v>
      </c>
      <c r="K36" s="79" t="s">
        <v>560</v>
      </c>
      <c r="L36" s="79" t="s">
        <v>560</v>
      </c>
      <c r="M36" s="79" t="s">
        <v>560</v>
      </c>
      <c r="N36" s="79" t="s">
        <v>560</v>
      </c>
      <c r="O36" s="79" t="s">
        <v>560</v>
      </c>
      <c r="P36" s="79" t="s">
        <v>560</v>
      </c>
      <c r="Q36" s="79" t="s">
        <v>560</v>
      </c>
      <c r="R36" s="79" t="s">
        <v>560</v>
      </c>
      <c r="S36" s="79" t="s">
        <v>560</v>
      </c>
      <c r="T36" s="79" t="s">
        <v>560</v>
      </c>
      <c r="U36" s="79" t="s">
        <v>560</v>
      </c>
      <c r="V36" s="79" t="s">
        <v>560</v>
      </c>
      <c r="W36" s="79" t="s">
        <v>560</v>
      </c>
      <c r="X36" s="79" t="s">
        <v>560</v>
      </c>
      <c r="Y36" s="79" t="s">
        <v>560</v>
      </c>
      <c r="Z36" s="79" t="s">
        <v>560</v>
      </c>
      <c r="AA36" s="79" t="s">
        <v>560</v>
      </c>
      <c r="AB36" s="79" t="s">
        <v>560</v>
      </c>
      <c r="AC36" s="79" t="s">
        <v>560</v>
      </c>
      <c r="AD36" s="79" t="s">
        <v>560</v>
      </c>
      <c r="AE36" s="79" t="s">
        <v>560</v>
      </c>
      <c r="AF36" s="79" t="s">
        <v>560</v>
      </c>
      <c r="AG36" s="79" t="s">
        <v>560</v>
      </c>
      <c r="AH36" s="79" t="s">
        <v>560</v>
      </c>
      <c r="AI36" s="79" t="s">
        <v>560</v>
      </c>
      <c r="AJ36" s="41"/>
      <c r="AK36" s="41"/>
      <c r="AL36" s="41"/>
      <c r="AM36" s="41"/>
      <c r="AN36" s="41"/>
      <c r="AO36" s="41"/>
      <c r="AP36" s="41"/>
      <c r="AQ36" s="41"/>
      <c r="AR36" s="41"/>
      <c r="AS36" s="41"/>
    </row>
    <row r="37" spans="1:45" x14ac:dyDescent="0.25">
      <c r="A37" s="78" t="s">
        <v>561</v>
      </c>
      <c r="B37" s="79" t="s">
        <v>561</v>
      </c>
      <c r="C37" s="79" t="s">
        <v>561</v>
      </c>
      <c r="D37" s="79" t="s">
        <v>561</v>
      </c>
      <c r="E37" s="79" t="s">
        <v>561</v>
      </c>
      <c r="F37" s="79" t="s">
        <v>561</v>
      </c>
      <c r="G37" s="79" t="s">
        <v>561</v>
      </c>
      <c r="H37" s="79" t="s">
        <v>561</v>
      </c>
      <c r="I37" s="79" t="s">
        <v>561</v>
      </c>
      <c r="J37" s="79" t="s">
        <v>561</v>
      </c>
      <c r="K37" s="79" t="s">
        <v>561</v>
      </c>
      <c r="L37" s="79" t="s">
        <v>561</v>
      </c>
      <c r="M37" s="79" t="s">
        <v>561</v>
      </c>
      <c r="N37" s="79" t="s">
        <v>561</v>
      </c>
      <c r="O37" s="79" t="s">
        <v>561</v>
      </c>
      <c r="P37" s="79" t="s">
        <v>561</v>
      </c>
      <c r="Q37" s="79" t="s">
        <v>561</v>
      </c>
      <c r="R37" s="79" t="s">
        <v>561</v>
      </c>
      <c r="S37" s="79" t="s">
        <v>561</v>
      </c>
      <c r="T37" s="79" t="s">
        <v>561</v>
      </c>
      <c r="U37" s="79" t="s">
        <v>561</v>
      </c>
      <c r="V37" s="79" t="s">
        <v>561</v>
      </c>
      <c r="W37" s="79" t="s">
        <v>561</v>
      </c>
      <c r="X37" s="79" t="s">
        <v>561</v>
      </c>
      <c r="Y37" s="79" t="s">
        <v>561</v>
      </c>
      <c r="Z37" s="79" t="s">
        <v>561</v>
      </c>
      <c r="AA37" s="79" t="s">
        <v>561</v>
      </c>
      <c r="AB37" s="79" t="s">
        <v>561</v>
      </c>
      <c r="AC37" s="79" t="s">
        <v>561</v>
      </c>
      <c r="AD37" s="79" t="s">
        <v>561</v>
      </c>
      <c r="AE37" s="79" t="s">
        <v>561</v>
      </c>
      <c r="AF37" s="79" t="s">
        <v>561</v>
      </c>
      <c r="AG37" s="79" t="s">
        <v>561</v>
      </c>
      <c r="AH37" s="79" t="s">
        <v>561</v>
      </c>
      <c r="AI37" s="79" t="s">
        <v>561</v>
      </c>
      <c r="AJ37" s="41"/>
      <c r="AK37" s="41"/>
      <c r="AL37" s="41"/>
      <c r="AM37" s="41"/>
      <c r="AN37" s="41"/>
      <c r="AO37" s="41"/>
      <c r="AP37" s="41"/>
      <c r="AQ37" s="41"/>
      <c r="AR37" s="41"/>
      <c r="AS37" s="41"/>
    </row>
    <row r="38" spans="1:45" x14ac:dyDescent="0.25">
      <c r="A38" s="78" t="s">
        <v>562</v>
      </c>
      <c r="B38" s="79" t="s">
        <v>562</v>
      </c>
      <c r="C38" s="79" t="s">
        <v>562</v>
      </c>
      <c r="D38" s="79" t="s">
        <v>562</v>
      </c>
      <c r="E38" s="79" t="s">
        <v>562</v>
      </c>
      <c r="F38" s="79" t="s">
        <v>562</v>
      </c>
      <c r="G38" s="79" t="s">
        <v>562</v>
      </c>
      <c r="H38" s="79" t="s">
        <v>562</v>
      </c>
      <c r="I38" s="79" t="s">
        <v>562</v>
      </c>
      <c r="J38" s="79" t="s">
        <v>562</v>
      </c>
      <c r="K38" s="79" t="s">
        <v>562</v>
      </c>
      <c r="L38" s="79" t="s">
        <v>562</v>
      </c>
      <c r="M38" s="79" t="s">
        <v>562</v>
      </c>
      <c r="N38" s="79" t="s">
        <v>562</v>
      </c>
      <c r="O38" s="79" t="s">
        <v>562</v>
      </c>
      <c r="P38" s="79" t="s">
        <v>562</v>
      </c>
      <c r="Q38" s="79" t="s">
        <v>562</v>
      </c>
      <c r="R38" s="79" t="s">
        <v>562</v>
      </c>
      <c r="S38" s="79" t="s">
        <v>562</v>
      </c>
      <c r="T38" s="79" t="s">
        <v>562</v>
      </c>
      <c r="U38" s="79" t="s">
        <v>562</v>
      </c>
      <c r="V38" s="79" t="s">
        <v>562</v>
      </c>
      <c r="W38" s="79" t="s">
        <v>562</v>
      </c>
      <c r="X38" s="79" t="s">
        <v>562</v>
      </c>
      <c r="Y38" s="79" t="s">
        <v>562</v>
      </c>
      <c r="Z38" s="79" t="s">
        <v>562</v>
      </c>
      <c r="AA38" s="79" t="s">
        <v>562</v>
      </c>
      <c r="AB38" s="79" t="s">
        <v>562</v>
      </c>
      <c r="AC38" s="79" t="s">
        <v>562</v>
      </c>
      <c r="AD38" s="79" t="s">
        <v>562</v>
      </c>
      <c r="AE38" s="79" t="s">
        <v>562</v>
      </c>
      <c r="AF38" s="79" t="s">
        <v>562</v>
      </c>
      <c r="AG38" s="79" t="s">
        <v>562</v>
      </c>
      <c r="AH38" s="79" t="s">
        <v>562</v>
      </c>
      <c r="AI38" s="79" t="s">
        <v>562</v>
      </c>
      <c r="AJ38" s="41"/>
      <c r="AK38" s="41"/>
      <c r="AL38" s="41"/>
      <c r="AM38" s="41"/>
      <c r="AN38" s="41"/>
      <c r="AO38" s="41"/>
      <c r="AP38" s="41"/>
      <c r="AQ38" s="41"/>
      <c r="AR38" s="41"/>
      <c r="AS38" s="41"/>
    </row>
    <row r="39" spans="1:45" x14ac:dyDescent="0.25">
      <c r="A39" s="78" t="s">
        <v>563</v>
      </c>
      <c r="B39" s="79" t="s">
        <v>563</v>
      </c>
      <c r="C39" s="79" t="s">
        <v>563</v>
      </c>
      <c r="D39" s="79" t="s">
        <v>563</v>
      </c>
      <c r="E39" s="79" t="s">
        <v>563</v>
      </c>
      <c r="F39" s="79" t="s">
        <v>563</v>
      </c>
      <c r="G39" s="79" t="s">
        <v>563</v>
      </c>
      <c r="H39" s="79" t="s">
        <v>563</v>
      </c>
      <c r="I39" s="79" t="s">
        <v>563</v>
      </c>
      <c r="J39" s="79" t="s">
        <v>563</v>
      </c>
      <c r="K39" s="79" t="s">
        <v>563</v>
      </c>
      <c r="L39" s="79" t="s">
        <v>563</v>
      </c>
      <c r="M39" s="79" t="s">
        <v>563</v>
      </c>
      <c r="N39" s="79" t="s">
        <v>563</v>
      </c>
      <c r="O39" s="79" t="s">
        <v>563</v>
      </c>
      <c r="P39" s="79" t="s">
        <v>563</v>
      </c>
      <c r="Q39" s="79" t="s">
        <v>563</v>
      </c>
      <c r="R39" s="79" t="s">
        <v>563</v>
      </c>
      <c r="S39" s="79" t="s">
        <v>563</v>
      </c>
      <c r="T39" s="79" t="s">
        <v>563</v>
      </c>
      <c r="U39" s="79" t="s">
        <v>563</v>
      </c>
      <c r="V39" s="79" t="s">
        <v>563</v>
      </c>
      <c r="W39" s="79" t="s">
        <v>563</v>
      </c>
      <c r="X39" s="79" t="s">
        <v>563</v>
      </c>
      <c r="Y39" s="79" t="s">
        <v>563</v>
      </c>
      <c r="Z39" s="79" t="s">
        <v>563</v>
      </c>
      <c r="AA39" s="79" t="s">
        <v>563</v>
      </c>
      <c r="AB39" s="79" t="s">
        <v>563</v>
      </c>
      <c r="AC39" s="79" t="s">
        <v>563</v>
      </c>
      <c r="AD39" s="79" t="s">
        <v>563</v>
      </c>
      <c r="AE39" s="79" t="s">
        <v>563</v>
      </c>
      <c r="AF39" s="79" t="s">
        <v>563</v>
      </c>
      <c r="AG39" s="79" t="s">
        <v>563</v>
      </c>
      <c r="AH39" s="79" t="s">
        <v>563</v>
      </c>
      <c r="AI39" s="79" t="s">
        <v>563</v>
      </c>
      <c r="AJ39" s="41"/>
      <c r="AK39" s="41"/>
      <c r="AL39" s="41"/>
      <c r="AM39" s="41"/>
      <c r="AN39" s="41"/>
      <c r="AO39" s="41"/>
      <c r="AP39" s="41"/>
      <c r="AQ39" s="41"/>
      <c r="AR39" s="41"/>
      <c r="AS39" s="41"/>
    </row>
    <row r="40" spans="1:45" x14ac:dyDescent="0.25">
      <c r="A40" s="78" t="s">
        <v>564</v>
      </c>
      <c r="B40" s="79" t="s">
        <v>564</v>
      </c>
      <c r="C40" s="79" t="s">
        <v>564</v>
      </c>
      <c r="D40" s="79" t="s">
        <v>564</v>
      </c>
      <c r="E40" s="79" t="s">
        <v>564</v>
      </c>
      <c r="F40" s="79" t="s">
        <v>564</v>
      </c>
      <c r="G40" s="79" t="s">
        <v>564</v>
      </c>
      <c r="H40" s="79" t="s">
        <v>564</v>
      </c>
      <c r="I40" s="79" t="s">
        <v>564</v>
      </c>
      <c r="J40" s="79" t="s">
        <v>564</v>
      </c>
      <c r="K40" s="79" t="s">
        <v>564</v>
      </c>
      <c r="L40" s="79" t="s">
        <v>564</v>
      </c>
      <c r="M40" s="79" t="s">
        <v>564</v>
      </c>
      <c r="N40" s="79" t="s">
        <v>564</v>
      </c>
      <c r="O40" s="79" t="s">
        <v>564</v>
      </c>
      <c r="P40" s="79" t="s">
        <v>564</v>
      </c>
      <c r="Q40" s="79" t="s">
        <v>564</v>
      </c>
      <c r="R40" s="79" t="s">
        <v>564</v>
      </c>
      <c r="S40" s="79" t="s">
        <v>564</v>
      </c>
      <c r="T40" s="79" t="s">
        <v>564</v>
      </c>
      <c r="U40" s="79" t="s">
        <v>564</v>
      </c>
      <c r="V40" s="79" t="s">
        <v>564</v>
      </c>
      <c r="W40" s="79" t="s">
        <v>564</v>
      </c>
      <c r="X40" s="79" t="s">
        <v>564</v>
      </c>
      <c r="Y40" s="79" t="s">
        <v>564</v>
      </c>
      <c r="Z40" s="79" t="s">
        <v>564</v>
      </c>
      <c r="AA40" s="79" t="s">
        <v>564</v>
      </c>
      <c r="AB40" s="79" t="s">
        <v>564</v>
      </c>
      <c r="AC40" s="79" t="s">
        <v>564</v>
      </c>
      <c r="AD40" s="79" t="s">
        <v>564</v>
      </c>
      <c r="AE40" s="79" t="s">
        <v>564</v>
      </c>
      <c r="AF40" s="79" t="s">
        <v>564</v>
      </c>
      <c r="AG40" s="79" t="s">
        <v>564</v>
      </c>
      <c r="AH40" s="79" t="s">
        <v>564</v>
      </c>
      <c r="AI40" s="79" t="s">
        <v>564</v>
      </c>
      <c r="AJ40" s="41"/>
      <c r="AK40" s="41"/>
      <c r="AL40" s="41"/>
      <c r="AM40" s="41"/>
      <c r="AN40" s="41"/>
      <c r="AO40" s="41"/>
      <c r="AP40" s="41"/>
      <c r="AQ40" s="41"/>
      <c r="AR40" s="41"/>
      <c r="AS40" s="41"/>
    </row>
    <row r="41" spans="1:45" x14ac:dyDescent="0.25">
      <c r="A41" s="78" t="s">
        <v>565</v>
      </c>
      <c r="B41" s="79" t="s">
        <v>565</v>
      </c>
      <c r="C41" s="79" t="s">
        <v>565</v>
      </c>
      <c r="D41" s="79" t="s">
        <v>565</v>
      </c>
      <c r="E41" s="79" t="s">
        <v>565</v>
      </c>
      <c r="F41" s="79" t="s">
        <v>565</v>
      </c>
      <c r="G41" s="79" t="s">
        <v>565</v>
      </c>
      <c r="H41" s="79" t="s">
        <v>565</v>
      </c>
      <c r="I41" s="79" t="s">
        <v>565</v>
      </c>
      <c r="J41" s="79" t="s">
        <v>565</v>
      </c>
      <c r="K41" s="79" t="s">
        <v>565</v>
      </c>
      <c r="L41" s="79" t="s">
        <v>565</v>
      </c>
      <c r="M41" s="79" t="s">
        <v>565</v>
      </c>
      <c r="N41" s="79" t="s">
        <v>565</v>
      </c>
      <c r="O41" s="79" t="s">
        <v>565</v>
      </c>
      <c r="P41" s="79" t="s">
        <v>565</v>
      </c>
      <c r="Q41" s="79" t="s">
        <v>565</v>
      </c>
      <c r="R41" s="79" t="s">
        <v>565</v>
      </c>
      <c r="S41" s="79" t="s">
        <v>565</v>
      </c>
      <c r="T41" s="79" t="s">
        <v>565</v>
      </c>
      <c r="U41" s="79" t="s">
        <v>565</v>
      </c>
      <c r="V41" s="79" t="s">
        <v>565</v>
      </c>
      <c r="W41" s="79" t="s">
        <v>565</v>
      </c>
      <c r="X41" s="79" t="s">
        <v>565</v>
      </c>
      <c r="Y41" s="79" t="s">
        <v>565</v>
      </c>
      <c r="Z41" s="79" t="s">
        <v>565</v>
      </c>
      <c r="AA41" s="79" t="s">
        <v>565</v>
      </c>
      <c r="AB41" s="79" t="s">
        <v>565</v>
      </c>
      <c r="AC41" s="79" t="s">
        <v>565</v>
      </c>
      <c r="AD41" s="79" t="s">
        <v>565</v>
      </c>
      <c r="AE41" s="79" t="s">
        <v>565</v>
      </c>
      <c r="AF41" s="79" t="s">
        <v>565</v>
      </c>
      <c r="AG41" s="79" t="s">
        <v>565</v>
      </c>
      <c r="AH41" s="79" t="s">
        <v>565</v>
      </c>
      <c r="AI41" s="79" t="s">
        <v>565</v>
      </c>
      <c r="AJ41" s="41"/>
      <c r="AK41" s="41"/>
      <c r="AL41" s="41"/>
      <c r="AM41" s="41"/>
      <c r="AN41" s="41"/>
      <c r="AO41" s="41"/>
      <c r="AP41" s="41"/>
      <c r="AQ41" s="41"/>
      <c r="AR41" s="41"/>
      <c r="AS41" s="41"/>
    </row>
    <row r="42" spans="1:45" x14ac:dyDescent="0.25">
      <c r="A42" s="78" t="s">
        <v>566</v>
      </c>
      <c r="B42" s="79" t="s">
        <v>566</v>
      </c>
      <c r="C42" s="79" t="s">
        <v>566</v>
      </c>
      <c r="D42" s="79" t="s">
        <v>566</v>
      </c>
      <c r="E42" s="79" t="s">
        <v>566</v>
      </c>
      <c r="F42" s="79" t="s">
        <v>566</v>
      </c>
      <c r="G42" s="79" t="s">
        <v>566</v>
      </c>
      <c r="H42" s="79" t="s">
        <v>566</v>
      </c>
      <c r="I42" s="79" t="s">
        <v>566</v>
      </c>
      <c r="J42" s="79" t="s">
        <v>566</v>
      </c>
      <c r="K42" s="79" t="s">
        <v>566</v>
      </c>
      <c r="L42" s="79" t="s">
        <v>566</v>
      </c>
      <c r="M42" s="79" t="s">
        <v>566</v>
      </c>
      <c r="N42" s="79" t="s">
        <v>566</v>
      </c>
      <c r="O42" s="79" t="s">
        <v>566</v>
      </c>
      <c r="P42" s="79" t="s">
        <v>566</v>
      </c>
      <c r="Q42" s="79" t="s">
        <v>566</v>
      </c>
      <c r="R42" s="79" t="s">
        <v>566</v>
      </c>
      <c r="S42" s="79" t="s">
        <v>566</v>
      </c>
      <c r="T42" s="79" t="s">
        <v>566</v>
      </c>
      <c r="U42" s="79" t="s">
        <v>566</v>
      </c>
      <c r="V42" s="79" t="s">
        <v>566</v>
      </c>
      <c r="W42" s="79" t="s">
        <v>566</v>
      </c>
      <c r="X42" s="79" t="s">
        <v>566</v>
      </c>
      <c r="Y42" s="79" t="s">
        <v>566</v>
      </c>
      <c r="Z42" s="79" t="s">
        <v>566</v>
      </c>
      <c r="AA42" s="79" t="s">
        <v>566</v>
      </c>
      <c r="AB42" s="79" t="s">
        <v>566</v>
      </c>
      <c r="AC42" s="79" t="s">
        <v>566</v>
      </c>
      <c r="AD42" s="79" t="s">
        <v>566</v>
      </c>
      <c r="AE42" s="79" t="s">
        <v>566</v>
      </c>
      <c r="AF42" s="79" t="s">
        <v>566</v>
      </c>
      <c r="AG42" s="79" t="s">
        <v>566</v>
      </c>
      <c r="AH42" s="79" t="s">
        <v>566</v>
      </c>
      <c r="AI42" s="79" t="s">
        <v>566</v>
      </c>
      <c r="AJ42" s="41"/>
      <c r="AK42" s="41"/>
      <c r="AL42" s="41"/>
      <c r="AM42" s="41"/>
      <c r="AN42" s="41"/>
      <c r="AO42" s="41"/>
      <c r="AP42" s="41"/>
      <c r="AQ42" s="41"/>
      <c r="AR42" s="41"/>
      <c r="AS42" s="41"/>
    </row>
    <row r="43" spans="1:45" x14ac:dyDescent="0.25">
      <c r="A43" s="78" t="s">
        <v>567</v>
      </c>
      <c r="B43" s="79" t="s">
        <v>567</v>
      </c>
      <c r="C43" s="79" t="s">
        <v>567</v>
      </c>
      <c r="D43" s="79" t="s">
        <v>567</v>
      </c>
      <c r="E43" s="79" t="s">
        <v>567</v>
      </c>
      <c r="F43" s="79" t="s">
        <v>567</v>
      </c>
      <c r="G43" s="79" t="s">
        <v>567</v>
      </c>
      <c r="H43" s="79" t="s">
        <v>567</v>
      </c>
      <c r="I43" s="79" t="s">
        <v>567</v>
      </c>
      <c r="J43" s="79" t="s">
        <v>567</v>
      </c>
      <c r="K43" s="79" t="s">
        <v>567</v>
      </c>
      <c r="L43" s="79" t="s">
        <v>567</v>
      </c>
      <c r="M43" s="79" t="s">
        <v>567</v>
      </c>
      <c r="N43" s="79" t="s">
        <v>567</v>
      </c>
      <c r="O43" s="79" t="s">
        <v>567</v>
      </c>
      <c r="P43" s="79" t="s">
        <v>567</v>
      </c>
      <c r="Q43" s="79" t="s">
        <v>567</v>
      </c>
      <c r="R43" s="79" t="s">
        <v>567</v>
      </c>
      <c r="S43" s="79" t="s">
        <v>567</v>
      </c>
      <c r="T43" s="79" t="s">
        <v>567</v>
      </c>
      <c r="U43" s="79" t="s">
        <v>567</v>
      </c>
      <c r="V43" s="79" t="s">
        <v>567</v>
      </c>
      <c r="W43" s="79" t="s">
        <v>567</v>
      </c>
      <c r="X43" s="79" t="s">
        <v>567</v>
      </c>
      <c r="Y43" s="79" t="s">
        <v>567</v>
      </c>
      <c r="Z43" s="79" t="s">
        <v>567</v>
      </c>
      <c r="AA43" s="79" t="s">
        <v>567</v>
      </c>
      <c r="AB43" s="79" t="s">
        <v>567</v>
      </c>
      <c r="AC43" s="79" t="s">
        <v>567</v>
      </c>
      <c r="AD43" s="79" t="s">
        <v>567</v>
      </c>
      <c r="AE43" s="79" t="s">
        <v>567</v>
      </c>
      <c r="AF43" s="79" t="s">
        <v>567</v>
      </c>
      <c r="AG43" s="79" t="s">
        <v>567</v>
      </c>
      <c r="AH43" s="79" t="s">
        <v>567</v>
      </c>
      <c r="AI43" s="79" t="s">
        <v>567</v>
      </c>
      <c r="AJ43" s="41"/>
      <c r="AK43" s="41"/>
      <c r="AL43" s="41"/>
      <c r="AM43" s="41"/>
      <c r="AN43" s="41"/>
      <c r="AO43" s="41"/>
      <c r="AP43" s="41"/>
      <c r="AQ43" s="41"/>
      <c r="AR43" s="41"/>
      <c r="AS43" s="41"/>
    </row>
    <row r="44" spans="1:45" x14ac:dyDescent="0.25">
      <c r="A44" s="78" t="s">
        <v>568</v>
      </c>
      <c r="B44" s="79" t="s">
        <v>568</v>
      </c>
      <c r="C44" s="79" t="s">
        <v>568</v>
      </c>
      <c r="D44" s="79" t="s">
        <v>568</v>
      </c>
      <c r="E44" s="79" t="s">
        <v>568</v>
      </c>
      <c r="F44" s="79" t="s">
        <v>568</v>
      </c>
      <c r="G44" s="79" t="s">
        <v>568</v>
      </c>
      <c r="H44" s="79" t="s">
        <v>568</v>
      </c>
      <c r="I44" s="79" t="s">
        <v>568</v>
      </c>
      <c r="J44" s="79" t="s">
        <v>568</v>
      </c>
      <c r="K44" s="79" t="s">
        <v>568</v>
      </c>
      <c r="L44" s="79" t="s">
        <v>568</v>
      </c>
      <c r="M44" s="79" t="s">
        <v>568</v>
      </c>
      <c r="N44" s="79" t="s">
        <v>568</v>
      </c>
      <c r="O44" s="79" t="s">
        <v>568</v>
      </c>
      <c r="P44" s="79" t="s">
        <v>568</v>
      </c>
      <c r="Q44" s="79" t="s">
        <v>568</v>
      </c>
      <c r="R44" s="79" t="s">
        <v>568</v>
      </c>
      <c r="S44" s="79" t="s">
        <v>568</v>
      </c>
      <c r="T44" s="79" t="s">
        <v>568</v>
      </c>
      <c r="U44" s="79" t="s">
        <v>568</v>
      </c>
      <c r="V44" s="79" t="s">
        <v>568</v>
      </c>
      <c r="W44" s="79" t="s">
        <v>568</v>
      </c>
      <c r="X44" s="79" t="s">
        <v>568</v>
      </c>
      <c r="Y44" s="79" t="s">
        <v>568</v>
      </c>
      <c r="Z44" s="79" t="s">
        <v>568</v>
      </c>
      <c r="AA44" s="79" t="s">
        <v>568</v>
      </c>
      <c r="AB44" s="79" t="s">
        <v>568</v>
      </c>
      <c r="AC44" s="79" t="s">
        <v>568</v>
      </c>
      <c r="AD44" s="79" t="s">
        <v>568</v>
      </c>
      <c r="AE44" s="79" t="s">
        <v>568</v>
      </c>
      <c r="AF44" s="79" t="s">
        <v>568</v>
      </c>
      <c r="AG44" s="79" t="s">
        <v>568</v>
      </c>
      <c r="AH44" s="79" t="s">
        <v>568</v>
      </c>
      <c r="AI44" s="79" t="s">
        <v>568</v>
      </c>
      <c r="AJ44" s="41"/>
      <c r="AK44" s="41"/>
      <c r="AL44" s="41"/>
      <c r="AM44" s="41"/>
      <c r="AN44" s="41"/>
      <c r="AO44" s="41"/>
      <c r="AP44" s="41"/>
      <c r="AQ44" s="41"/>
      <c r="AR44" s="41"/>
      <c r="AS44" s="41"/>
    </row>
    <row r="45" spans="1:45" x14ac:dyDescent="0.25">
      <c r="A45" s="78" t="s">
        <v>569</v>
      </c>
      <c r="B45" s="79" t="s">
        <v>569</v>
      </c>
      <c r="C45" s="79" t="s">
        <v>569</v>
      </c>
      <c r="D45" s="79" t="s">
        <v>569</v>
      </c>
      <c r="E45" s="79" t="s">
        <v>569</v>
      </c>
      <c r="F45" s="79" t="s">
        <v>569</v>
      </c>
      <c r="G45" s="79" t="s">
        <v>569</v>
      </c>
      <c r="H45" s="79" t="s">
        <v>569</v>
      </c>
      <c r="I45" s="79" t="s">
        <v>569</v>
      </c>
      <c r="J45" s="79" t="s">
        <v>569</v>
      </c>
      <c r="K45" s="79" t="s">
        <v>569</v>
      </c>
      <c r="L45" s="79" t="s">
        <v>569</v>
      </c>
      <c r="M45" s="79" t="s">
        <v>569</v>
      </c>
      <c r="N45" s="79" t="s">
        <v>569</v>
      </c>
      <c r="O45" s="79" t="s">
        <v>569</v>
      </c>
      <c r="P45" s="79" t="s">
        <v>569</v>
      </c>
      <c r="Q45" s="79" t="s">
        <v>569</v>
      </c>
      <c r="R45" s="79" t="s">
        <v>569</v>
      </c>
      <c r="S45" s="79" t="s">
        <v>569</v>
      </c>
      <c r="T45" s="79" t="s">
        <v>569</v>
      </c>
      <c r="U45" s="79" t="s">
        <v>569</v>
      </c>
      <c r="V45" s="79" t="s">
        <v>569</v>
      </c>
      <c r="W45" s="79" t="s">
        <v>569</v>
      </c>
      <c r="X45" s="79" t="s">
        <v>569</v>
      </c>
      <c r="Y45" s="79" t="s">
        <v>569</v>
      </c>
      <c r="Z45" s="79" t="s">
        <v>569</v>
      </c>
      <c r="AA45" s="79" t="s">
        <v>569</v>
      </c>
      <c r="AB45" s="79" t="s">
        <v>569</v>
      </c>
      <c r="AC45" s="79" t="s">
        <v>569</v>
      </c>
      <c r="AD45" s="79" t="s">
        <v>569</v>
      </c>
      <c r="AE45" s="79" t="s">
        <v>569</v>
      </c>
      <c r="AF45" s="79" t="s">
        <v>569</v>
      </c>
      <c r="AG45" s="79" t="s">
        <v>569</v>
      </c>
      <c r="AH45" s="79" t="s">
        <v>569</v>
      </c>
      <c r="AI45" s="79" t="s">
        <v>569</v>
      </c>
      <c r="AJ45" s="41"/>
      <c r="AK45" s="41"/>
      <c r="AL45" s="41"/>
      <c r="AM45" s="41"/>
      <c r="AN45" s="41"/>
      <c r="AO45" s="41"/>
      <c r="AP45" s="41"/>
      <c r="AQ45" s="41"/>
      <c r="AR45" s="41"/>
      <c r="AS45" s="41"/>
    </row>
    <row r="46" spans="1:45" x14ac:dyDescent="0.25">
      <c r="AJ46" s="41"/>
      <c r="AK46" s="41"/>
      <c r="AL46" s="41"/>
      <c r="AM46" s="41"/>
      <c r="AN46" s="41"/>
      <c r="AO46" s="41"/>
      <c r="AP46" s="41"/>
      <c r="AQ46" s="41"/>
      <c r="AR46" s="41"/>
      <c r="AS46" s="41"/>
    </row>
    <row r="47" spans="1:45" x14ac:dyDescent="0.25">
      <c r="AJ47" s="41"/>
      <c r="AK47" s="41"/>
      <c r="AL47" s="41"/>
      <c r="AM47" s="41"/>
      <c r="AN47" s="41"/>
      <c r="AO47" s="41"/>
      <c r="AP47" s="41"/>
      <c r="AQ47" s="41"/>
      <c r="AR47" s="41"/>
      <c r="AS47" s="41"/>
    </row>
    <row r="48" spans="1:45" x14ac:dyDescent="0.25">
      <c r="K48" s="2"/>
      <c r="L48" s="2"/>
      <c r="M48" s="2"/>
      <c r="N48" s="2"/>
      <c r="O48" s="2"/>
      <c r="P48" s="2"/>
      <c r="AJ48" s="41"/>
      <c r="AK48" s="41"/>
      <c r="AL48" s="41"/>
      <c r="AM48" s="41"/>
      <c r="AN48" s="41"/>
      <c r="AO48" s="41"/>
      <c r="AP48" s="41"/>
      <c r="AQ48" s="41"/>
      <c r="AR48" s="41"/>
      <c r="AS48" s="41"/>
    </row>
    <row r="49" spans="11:45" x14ac:dyDescent="0.25">
      <c r="K49" s="2"/>
      <c r="L49" s="2"/>
      <c r="M49" s="2"/>
      <c r="N49" s="2"/>
      <c r="O49" s="2"/>
      <c r="P49" s="2"/>
      <c r="AJ49" s="41"/>
      <c r="AK49" s="41"/>
      <c r="AL49" s="41"/>
      <c r="AM49" s="41"/>
      <c r="AN49" s="41"/>
      <c r="AO49" s="41"/>
      <c r="AP49" s="41"/>
      <c r="AQ49" s="41"/>
      <c r="AR49" s="41"/>
      <c r="AS49" s="41"/>
    </row>
  </sheetData>
  <sheetProtection sheet="1" objects="1" scenarios="1"/>
  <mergeCells count="26">
    <mergeCell ref="A43:AI43"/>
    <mergeCell ref="A44:AI44"/>
    <mergeCell ref="A45:AI45"/>
    <mergeCell ref="A5:AI5"/>
    <mergeCell ref="A7:AI7"/>
    <mergeCell ref="B20:P20"/>
    <mergeCell ref="A12:AI12"/>
    <mergeCell ref="B18:P18"/>
    <mergeCell ref="B19:P19"/>
    <mergeCell ref="A6:AI6"/>
    <mergeCell ref="A35:AI35"/>
    <mergeCell ref="A29:K30"/>
    <mergeCell ref="B21:P21"/>
    <mergeCell ref="B22:P22"/>
    <mergeCell ref="B23:P23"/>
    <mergeCell ref="A31:AI31"/>
    <mergeCell ref="A32:AI32"/>
    <mergeCell ref="A33:AI33"/>
    <mergeCell ref="A34:AI34"/>
    <mergeCell ref="A41:AI41"/>
    <mergeCell ref="A42:AI42"/>
    <mergeCell ref="A36:AI36"/>
    <mergeCell ref="A37:AI37"/>
    <mergeCell ref="A38:AI38"/>
    <mergeCell ref="A39:AI39"/>
    <mergeCell ref="A40:AI40"/>
  </mergeCells>
  <pageMargins left="0.7" right="0.7" top="0.75" bottom="0.75" header="0.3" footer="0.3"/>
  <pageSetup paperSize="9" scale="2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showGridLines="0" view="pageBreakPreview" topLeftCell="A16" zoomScaleNormal="70" zoomScaleSheetLayoutView="100" workbookViewId="0">
      <selection activeCell="A29" sqref="A29:K30"/>
    </sheetView>
  </sheetViews>
  <sheetFormatPr baseColWidth="10" defaultRowHeight="15" x14ac:dyDescent="0.25"/>
  <cols>
    <col min="21" max="21" width="14.7109375" customWidth="1"/>
    <col min="28" max="28" width="18.28515625" bestFit="1" customWidth="1"/>
    <col min="29" max="29" width="20.42578125" bestFit="1" customWidth="1"/>
  </cols>
  <sheetData>
    <row r="1" spans="1:43" s="2" customFormat="1" x14ac:dyDescent="0.25">
      <c r="AH1" s="41"/>
      <c r="AI1" s="41"/>
      <c r="AJ1" s="41"/>
      <c r="AK1" s="41"/>
      <c r="AL1" s="41"/>
      <c r="AM1" s="41"/>
      <c r="AN1" s="41"/>
      <c r="AO1" s="41"/>
      <c r="AP1" s="41"/>
      <c r="AQ1" s="41"/>
    </row>
    <row r="2" spans="1:43" s="2" customFormat="1" x14ac:dyDescent="0.25">
      <c r="AH2" s="41"/>
      <c r="AI2" s="41"/>
      <c r="AJ2" s="41"/>
      <c r="AK2" s="41"/>
      <c r="AL2" s="41"/>
      <c r="AM2" s="41"/>
      <c r="AN2" s="41"/>
      <c r="AO2" s="41"/>
      <c r="AP2" s="41"/>
      <c r="AQ2" s="41"/>
    </row>
    <row r="3" spans="1:43" s="2" customFormat="1" x14ac:dyDescent="0.25">
      <c r="AH3" s="41"/>
      <c r="AI3" s="41"/>
      <c r="AJ3" s="41"/>
      <c r="AK3" s="41"/>
      <c r="AL3" s="41"/>
      <c r="AM3" s="41"/>
      <c r="AN3" s="41"/>
      <c r="AO3" s="41"/>
      <c r="AP3" s="41"/>
      <c r="AQ3" s="41"/>
    </row>
    <row r="4" spans="1:43" s="2" customFormat="1" x14ac:dyDescent="0.25">
      <c r="AH4" s="41"/>
      <c r="AI4" s="41"/>
      <c r="AJ4" s="41"/>
      <c r="AK4" s="41"/>
      <c r="AL4" s="41"/>
      <c r="AM4" s="41"/>
      <c r="AN4" s="41"/>
      <c r="AO4" s="41"/>
      <c r="AP4" s="41"/>
      <c r="AQ4" s="41"/>
    </row>
    <row r="5" spans="1:43"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41"/>
      <c r="AI5" s="41"/>
      <c r="AJ5" s="41"/>
      <c r="AK5" s="41"/>
      <c r="AL5" s="41"/>
      <c r="AM5" s="41"/>
      <c r="AN5" s="41"/>
      <c r="AO5" s="41"/>
      <c r="AP5" s="41"/>
      <c r="AQ5" s="41"/>
    </row>
    <row r="6" spans="1:43" s="2" customFormat="1" x14ac:dyDescent="0.25">
      <c r="A6" s="83" t="s">
        <v>649</v>
      </c>
      <c r="B6" s="83"/>
      <c r="C6" s="83"/>
      <c r="D6" s="83"/>
      <c r="E6" s="83"/>
      <c r="F6" s="83"/>
      <c r="G6" s="83"/>
      <c r="H6" s="83"/>
      <c r="I6" s="83"/>
      <c r="J6" s="83"/>
      <c r="K6" s="83" t="s">
        <v>1</v>
      </c>
      <c r="L6" s="83"/>
      <c r="M6" s="83"/>
      <c r="N6" s="83"/>
      <c r="O6" s="83"/>
      <c r="P6" s="83"/>
      <c r="Q6" s="83"/>
      <c r="R6" s="83"/>
      <c r="S6" s="83"/>
      <c r="T6" s="83"/>
      <c r="U6" s="83"/>
      <c r="V6" s="83"/>
      <c r="W6" s="83"/>
      <c r="X6" s="83"/>
      <c r="Y6" s="83"/>
      <c r="Z6" s="83"/>
      <c r="AA6" s="83"/>
      <c r="AB6" s="83"/>
      <c r="AC6" s="83"/>
      <c r="AD6" s="83"/>
      <c r="AE6" s="83"/>
      <c r="AF6" s="83"/>
      <c r="AG6" s="83"/>
      <c r="AH6" s="41"/>
      <c r="AI6" s="41"/>
      <c r="AJ6" s="41"/>
      <c r="AK6" s="41"/>
      <c r="AL6" s="41"/>
      <c r="AM6" s="41"/>
      <c r="AN6" s="41"/>
      <c r="AO6" s="41"/>
      <c r="AP6" s="41"/>
      <c r="AQ6" s="41"/>
    </row>
    <row r="7" spans="1:43" s="2" customFormat="1" x14ac:dyDescent="0.25">
      <c r="A7" s="87" t="s">
        <v>211</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41"/>
      <c r="AI7" s="41"/>
      <c r="AJ7" s="41"/>
      <c r="AK7" s="41"/>
      <c r="AL7" s="41"/>
      <c r="AM7" s="41"/>
      <c r="AN7" s="41"/>
      <c r="AO7" s="41"/>
      <c r="AP7" s="41"/>
      <c r="AQ7" s="41"/>
    </row>
    <row r="8" spans="1:43" s="2" customFormat="1" x14ac:dyDescent="0.25">
      <c r="AH8" s="41"/>
      <c r="AI8" s="41"/>
      <c r="AJ8" s="41"/>
      <c r="AK8" s="41"/>
      <c r="AL8" s="41"/>
      <c r="AM8" s="41"/>
      <c r="AN8" s="41"/>
      <c r="AO8" s="41"/>
      <c r="AP8" s="41"/>
      <c r="AQ8" s="41"/>
    </row>
    <row r="9" spans="1:43" s="2" customFormat="1" ht="15.75" customHeight="1" x14ac:dyDescent="0.25">
      <c r="AH9" s="41"/>
      <c r="AI9" s="41"/>
      <c r="AJ9" s="41"/>
      <c r="AK9" s="41"/>
      <c r="AL9" s="41"/>
      <c r="AM9" s="41"/>
      <c r="AN9" s="41"/>
      <c r="AO9" s="41"/>
      <c r="AP9" s="41"/>
      <c r="AQ9" s="41"/>
    </row>
    <row r="10" spans="1:43" s="2" customFormat="1" ht="15.75" customHeight="1" x14ac:dyDescent="0.25">
      <c r="AH10" s="41"/>
      <c r="AI10" s="41"/>
      <c r="AJ10" s="41"/>
      <c r="AK10" s="41"/>
      <c r="AL10" s="41"/>
      <c r="AM10" s="41"/>
      <c r="AN10" s="41"/>
      <c r="AO10" s="41"/>
      <c r="AP10" s="41"/>
      <c r="AQ10" s="41"/>
    </row>
    <row r="11" spans="1:43" s="2" customFormat="1" x14ac:dyDescent="0.25">
      <c r="AH11" s="41"/>
      <c r="AI11" s="41"/>
      <c r="AJ11" s="41"/>
      <c r="AK11" s="41"/>
      <c r="AL11" s="41"/>
      <c r="AM11" s="41"/>
      <c r="AN11" s="41"/>
      <c r="AO11" s="41"/>
      <c r="AP11" s="41"/>
      <c r="AQ11" s="41"/>
    </row>
    <row r="12" spans="1:43" s="2" customFormat="1" ht="18.75" customHeight="1" x14ac:dyDescent="0.25">
      <c r="A12" s="54" t="s">
        <v>77</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41"/>
      <c r="AI12" s="41"/>
      <c r="AJ12" s="41"/>
      <c r="AK12" s="41"/>
      <c r="AL12" s="41"/>
      <c r="AM12" s="41"/>
      <c r="AN12" s="41"/>
      <c r="AO12" s="41"/>
      <c r="AP12" s="41"/>
      <c r="AQ12" s="41"/>
    </row>
    <row r="13" spans="1:43" s="2" customFormat="1" x14ac:dyDescent="0.25">
      <c r="AH13" s="41"/>
      <c r="AI13" s="41"/>
      <c r="AJ13" s="41"/>
      <c r="AK13" s="41"/>
      <c r="AL13" s="41"/>
      <c r="AM13" s="41"/>
      <c r="AN13" s="41"/>
      <c r="AO13" s="41"/>
      <c r="AP13" s="41"/>
      <c r="AQ13" s="41"/>
    </row>
    <row r="14" spans="1:43" s="2" customFormat="1" x14ac:dyDescent="0.25">
      <c r="AH14" s="41"/>
      <c r="AI14" s="41"/>
      <c r="AJ14" s="41"/>
      <c r="AK14" s="41"/>
      <c r="AL14" s="41"/>
      <c r="AM14" s="41"/>
      <c r="AN14" s="41"/>
      <c r="AO14" s="41"/>
      <c r="AP14" s="41"/>
      <c r="AQ14" s="41"/>
    </row>
    <row r="15" spans="1:43" s="2" customFormat="1" x14ac:dyDescent="0.25">
      <c r="AH15" s="41"/>
      <c r="AI15" s="41"/>
      <c r="AJ15" s="41"/>
      <c r="AK15" s="41"/>
      <c r="AL15" s="41"/>
      <c r="AM15" s="41"/>
      <c r="AN15" s="41"/>
      <c r="AO15" s="41"/>
      <c r="AP15" s="41"/>
      <c r="AQ15" s="41"/>
    </row>
    <row r="16" spans="1:43" s="2" customFormat="1" x14ac:dyDescent="0.25">
      <c r="AH16" s="41"/>
      <c r="AI16" s="41"/>
      <c r="AJ16" s="41"/>
      <c r="AK16" s="41"/>
      <c r="AL16" s="41"/>
      <c r="AM16" s="41"/>
      <c r="AN16" s="41"/>
      <c r="AO16" s="41"/>
      <c r="AP16" s="41"/>
      <c r="AQ16" s="41"/>
    </row>
    <row r="17" spans="1:43" s="2" customFormat="1" x14ac:dyDescent="0.25">
      <c r="AH17" s="41"/>
      <c r="AI17" s="41"/>
      <c r="AJ17" s="41"/>
      <c r="AK17" s="41"/>
      <c r="AL17" s="41"/>
      <c r="AM17" s="41"/>
      <c r="AN17" s="41"/>
      <c r="AO17" s="41"/>
      <c r="AP17" s="41"/>
      <c r="AQ17" s="41"/>
    </row>
    <row r="18" spans="1:43" ht="15.75" thickBot="1" x14ac:dyDescent="0.3">
      <c r="AH18" s="41"/>
      <c r="AI18" s="41"/>
      <c r="AJ18" s="41"/>
      <c r="AK18" s="41"/>
      <c r="AL18" s="41"/>
      <c r="AM18" s="41"/>
      <c r="AN18" s="41"/>
      <c r="AO18" s="41"/>
      <c r="AP18" s="41"/>
      <c r="AQ18" s="41"/>
    </row>
    <row r="19" spans="1:43" ht="37.5" x14ac:dyDescent="0.25">
      <c r="O19" s="20">
        <v>1</v>
      </c>
      <c r="P19" s="20">
        <v>2</v>
      </c>
      <c r="Q19" s="20">
        <v>3</v>
      </c>
      <c r="R19" s="20">
        <v>4</v>
      </c>
      <c r="S19" s="20">
        <v>5</v>
      </c>
      <c r="T19" s="20" t="s">
        <v>85</v>
      </c>
      <c r="U19" s="8" t="s">
        <v>86</v>
      </c>
      <c r="V19" s="20">
        <v>1</v>
      </c>
      <c r="W19" s="20">
        <v>2</v>
      </c>
      <c r="X19" s="20">
        <v>3</v>
      </c>
      <c r="Y19" s="20">
        <v>4</v>
      </c>
      <c r="Z19" s="20">
        <v>5</v>
      </c>
      <c r="AA19" s="20" t="s">
        <v>85</v>
      </c>
      <c r="AB19" s="21" t="s">
        <v>87</v>
      </c>
      <c r="AC19" s="22" t="s">
        <v>88</v>
      </c>
      <c r="AD19" s="20" t="s">
        <v>89</v>
      </c>
      <c r="AE19" s="20" t="s">
        <v>90</v>
      </c>
      <c r="AF19" s="20" t="s">
        <v>91</v>
      </c>
      <c r="AG19" s="20" t="s">
        <v>92</v>
      </c>
      <c r="AH19" s="41"/>
      <c r="AI19" s="41"/>
      <c r="AJ19" s="41"/>
      <c r="AK19" s="41"/>
      <c r="AL19" s="41"/>
      <c r="AM19" s="41"/>
      <c r="AN19" s="41"/>
      <c r="AO19" s="41"/>
      <c r="AP19" s="41"/>
      <c r="AQ19" s="41"/>
    </row>
    <row r="20" spans="1:43" ht="18.75" x14ac:dyDescent="0.25">
      <c r="A20" s="10">
        <v>70</v>
      </c>
      <c r="B20" s="63" t="s">
        <v>160</v>
      </c>
      <c r="C20" s="64" t="s">
        <v>160</v>
      </c>
      <c r="D20" s="64" t="s">
        <v>160</v>
      </c>
      <c r="E20" s="64" t="s">
        <v>160</v>
      </c>
      <c r="F20" s="64" t="s">
        <v>160</v>
      </c>
      <c r="G20" s="64" t="s">
        <v>160</v>
      </c>
      <c r="H20" s="64" t="s">
        <v>160</v>
      </c>
      <c r="I20" s="64" t="s">
        <v>160</v>
      </c>
      <c r="J20" s="64" t="s">
        <v>160</v>
      </c>
      <c r="K20" s="64" t="s">
        <v>160</v>
      </c>
      <c r="L20" s="64" t="s">
        <v>160</v>
      </c>
      <c r="M20" s="64" t="s">
        <v>160</v>
      </c>
      <c r="N20" s="64" t="s">
        <v>160</v>
      </c>
      <c r="O20" s="11">
        <f>+'SEGMENTACIÓN POBLACIÓN'!AN73</f>
        <v>3</v>
      </c>
      <c r="P20" s="11">
        <f>+'SEGMENTACIÓN POBLACIÓN'!AO73</f>
        <v>30</v>
      </c>
      <c r="Q20" s="11">
        <f>+'SEGMENTACIÓN POBLACIÓN'!AP73</f>
        <v>79</v>
      </c>
      <c r="R20" s="11">
        <f>+'SEGMENTACIÓN POBLACIÓN'!AQ73</f>
        <v>208</v>
      </c>
      <c r="S20" s="11">
        <f>+'SEGMENTACIÓN POBLACIÓN'!AR73</f>
        <v>71</v>
      </c>
      <c r="T20" s="11">
        <f>+'SEGMENTACIÓN POBLACIÓN'!AS73</f>
        <v>3</v>
      </c>
      <c r="U20" s="12">
        <f>SUM(O20:T20)</f>
        <v>394</v>
      </c>
      <c r="V20" s="13">
        <f t="shared" ref="V20:AA23" si="0">O20/$U20</f>
        <v>7.6142131979695434E-3</v>
      </c>
      <c r="W20" s="13">
        <f t="shared" si="0"/>
        <v>7.6142131979695438E-2</v>
      </c>
      <c r="X20" s="13">
        <f t="shared" si="0"/>
        <v>0.20050761421319796</v>
      </c>
      <c r="Y20" s="13">
        <f t="shared" si="0"/>
        <v>0.52791878172588835</v>
      </c>
      <c r="Z20" s="13">
        <f t="shared" si="0"/>
        <v>0.1802030456852792</v>
      </c>
      <c r="AA20" s="14">
        <f t="shared" si="0"/>
        <v>7.6142131979695434E-3</v>
      </c>
      <c r="AB20" s="15">
        <f t="shared" ref="AB20:AB23" si="1">(O20+P20)/(O20+P20+Q20+R20+S20)</f>
        <v>8.4398976982097182E-2</v>
      </c>
      <c r="AC20" s="16">
        <f t="shared" ref="AC20:AC23" si="2">(Q20+R20+S20)/(O20+P20+Q20+R20+S20)</f>
        <v>0.9156010230179028</v>
      </c>
      <c r="AD20" s="17">
        <f>+'SEGMENTACIÓN POBLACIÓN'!BA73</f>
        <v>3.8</v>
      </c>
      <c r="AE20" s="17">
        <f>+'SEGMENTACIÓN POBLACIÓN'!BB73</f>
        <v>0.85</v>
      </c>
      <c r="AF20" s="43">
        <f>+'SEGMENTACIÓN POBLACIÓN'!BC73</f>
        <v>4</v>
      </c>
      <c r="AG20" s="43">
        <f>+'SEGMENTACIÓN POBLACIÓN'!BD73</f>
        <v>4</v>
      </c>
      <c r="AH20" s="41"/>
      <c r="AI20" s="41"/>
      <c r="AJ20" s="41"/>
      <c r="AK20" s="41"/>
      <c r="AL20" s="41"/>
      <c r="AM20" s="41"/>
      <c r="AN20" s="41"/>
      <c r="AO20" s="41"/>
      <c r="AP20" s="41"/>
      <c r="AQ20" s="41"/>
    </row>
    <row r="21" spans="1:43" ht="39.75" customHeight="1" x14ac:dyDescent="0.25">
      <c r="A21" s="10">
        <v>71</v>
      </c>
      <c r="B21" s="63" t="s">
        <v>186</v>
      </c>
      <c r="C21" s="64" t="s">
        <v>161</v>
      </c>
      <c r="D21" s="64" t="s">
        <v>161</v>
      </c>
      <c r="E21" s="64" t="s">
        <v>161</v>
      </c>
      <c r="F21" s="64" t="s">
        <v>161</v>
      </c>
      <c r="G21" s="64" t="s">
        <v>161</v>
      </c>
      <c r="H21" s="64" t="s">
        <v>161</v>
      </c>
      <c r="I21" s="64" t="s">
        <v>161</v>
      </c>
      <c r="J21" s="64" t="s">
        <v>161</v>
      </c>
      <c r="K21" s="64" t="s">
        <v>161</v>
      </c>
      <c r="L21" s="64" t="s">
        <v>161</v>
      </c>
      <c r="M21" s="64" t="s">
        <v>161</v>
      </c>
      <c r="N21" s="64" t="s">
        <v>161</v>
      </c>
      <c r="O21" s="11">
        <f>+'SEGMENTACIÓN POBLACIÓN'!AN74</f>
        <v>17</v>
      </c>
      <c r="P21" s="11">
        <f>+'SEGMENTACIÓN POBLACIÓN'!AO74</f>
        <v>37</v>
      </c>
      <c r="Q21" s="11">
        <f>+'SEGMENTACIÓN POBLACIÓN'!AP74</f>
        <v>85</v>
      </c>
      <c r="R21" s="11">
        <f>+'SEGMENTACIÓN POBLACIÓN'!AQ74</f>
        <v>166</v>
      </c>
      <c r="S21" s="11">
        <f>+'SEGMENTACIÓN POBLACIÓN'!AR74</f>
        <v>85</v>
      </c>
      <c r="T21" s="11">
        <f>+'SEGMENTACIÓN POBLACIÓN'!AS74</f>
        <v>4</v>
      </c>
      <c r="U21" s="12">
        <f t="shared" ref="U21:U25" si="3">SUM(O21:T21)</f>
        <v>394</v>
      </c>
      <c r="V21" s="13">
        <f t="shared" si="0"/>
        <v>4.3147208121827409E-2</v>
      </c>
      <c r="W21" s="13">
        <f t="shared" si="0"/>
        <v>9.3908629441624369E-2</v>
      </c>
      <c r="X21" s="13">
        <f t="shared" si="0"/>
        <v>0.21573604060913706</v>
      </c>
      <c r="Y21" s="13">
        <f t="shared" si="0"/>
        <v>0.42131979695431471</v>
      </c>
      <c r="Z21" s="13">
        <f t="shared" si="0"/>
        <v>0.21573604060913706</v>
      </c>
      <c r="AA21" s="14">
        <f t="shared" si="0"/>
        <v>1.015228426395939E-2</v>
      </c>
      <c r="AB21" s="15">
        <f t="shared" si="1"/>
        <v>0.13846153846153847</v>
      </c>
      <c r="AC21" s="16">
        <f t="shared" si="2"/>
        <v>0.86153846153846159</v>
      </c>
      <c r="AD21" s="17">
        <f>+'SEGMENTACIÓN POBLACIÓN'!BA74</f>
        <v>3.68</v>
      </c>
      <c r="AE21" s="17">
        <f>+'SEGMENTACIÓN POBLACIÓN'!BB74</f>
        <v>1.05</v>
      </c>
      <c r="AF21" s="43">
        <f>+'SEGMENTACIÓN POBLACIÓN'!BC74</f>
        <v>4</v>
      </c>
      <c r="AG21" s="43">
        <f>+'SEGMENTACIÓN POBLACIÓN'!BD74</f>
        <v>4</v>
      </c>
      <c r="AH21" s="41"/>
      <c r="AI21" s="41"/>
      <c r="AJ21" s="41"/>
      <c r="AK21" s="41"/>
      <c r="AL21" s="41"/>
      <c r="AM21" s="41"/>
      <c r="AN21" s="41"/>
      <c r="AO21" s="41"/>
      <c r="AP21" s="41"/>
      <c r="AQ21" s="41"/>
    </row>
    <row r="22" spans="1:43" ht="18.75" x14ac:dyDescent="0.25">
      <c r="A22" s="10">
        <v>72</v>
      </c>
      <c r="B22" s="63" t="s">
        <v>162</v>
      </c>
      <c r="C22" s="64" t="s">
        <v>162</v>
      </c>
      <c r="D22" s="64" t="s">
        <v>162</v>
      </c>
      <c r="E22" s="64" t="s">
        <v>162</v>
      </c>
      <c r="F22" s="64" t="s">
        <v>162</v>
      </c>
      <c r="G22" s="64" t="s">
        <v>162</v>
      </c>
      <c r="H22" s="64" t="s">
        <v>162</v>
      </c>
      <c r="I22" s="64" t="s">
        <v>162</v>
      </c>
      <c r="J22" s="64" t="s">
        <v>162</v>
      </c>
      <c r="K22" s="64" t="s">
        <v>162</v>
      </c>
      <c r="L22" s="64" t="s">
        <v>162</v>
      </c>
      <c r="M22" s="64" t="s">
        <v>162</v>
      </c>
      <c r="N22" s="64" t="s">
        <v>162</v>
      </c>
      <c r="O22" s="11">
        <f>+'SEGMENTACIÓN POBLACIÓN'!AN75</f>
        <v>5</v>
      </c>
      <c r="P22" s="11">
        <f>+'SEGMENTACIÓN POBLACIÓN'!AO75</f>
        <v>10</v>
      </c>
      <c r="Q22" s="11">
        <f>+'SEGMENTACIÓN POBLACIÓN'!AP75</f>
        <v>26</v>
      </c>
      <c r="R22" s="11">
        <f>+'SEGMENTACIÓN POBLACIÓN'!AQ75</f>
        <v>128</v>
      </c>
      <c r="S22" s="11">
        <f>+'SEGMENTACIÓN POBLACIÓN'!AR75</f>
        <v>224</v>
      </c>
      <c r="T22" s="11">
        <f>+'SEGMENTACIÓN POBLACIÓN'!AS75</f>
        <v>1</v>
      </c>
      <c r="U22" s="12">
        <f t="shared" si="3"/>
        <v>394</v>
      </c>
      <c r="V22" s="13">
        <f t="shared" si="0"/>
        <v>1.2690355329949238E-2</v>
      </c>
      <c r="W22" s="13">
        <f t="shared" si="0"/>
        <v>2.5380710659898477E-2</v>
      </c>
      <c r="X22" s="13">
        <f t="shared" si="0"/>
        <v>6.5989847715736044E-2</v>
      </c>
      <c r="Y22" s="13">
        <f t="shared" si="0"/>
        <v>0.32487309644670048</v>
      </c>
      <c r="Z22" s="13">
        <f t="shared" si="0"/>
        <v>0.56852791878172593</v>
      </c>
      <c r="AA22" s="14">
        <f t="shared" si="0"/>
        <v>2.5380710659898475E-3</v>
      </c>
      <c r="AB22" s="15">
        <f t="shared" si="1"/>
        <v>3.8167938931297711E-2</v>
      </c>
      <c r="AC22" s="16">
        <f t="shared" si="2"/>
        <v>0.96183206106870234</v>
      </c>
      <c r="AD22" s="17">
        <f>+'SEGMENTACIÓN POBLACIÓN'!BA75</f>
        <v>4.41</v>
      </c>
      <c r="AE22" s="17">
        <f>+'SEGMENTACIÓN POBLACIÓN'!BB75</f>
        <v>0.83</v>
      </c>
      <c r="AF22" s="43">
        <f>+'SEGMENTACIÓN POBLACIÓN'!BC75</f>
        <v>5</v>
      </c>
      <c r="AG22" s="43">
        <f>+'SEGMENTACIÓN POBLACIÓN'!BD75</f>
        <v>5</v>
      </c>
      <c r="AH22" s="41"/>
      <c r="AI22" s="41"/>
      <c r="AJ22" s="41"/>
      <c r="AK22" s="41"/>
      <c r="AL22" s="41"/>
      <c r="AM22" s="41"/>
      <c r="AN22" s="41"/>
      <c r="AO22" s="41"/>
      <c r="AP22" s="41"/>
      <c r="AQ22" s="41"/>
    </row>
    <row r="23" spans="1:43" ht="18.75" x14ac:dyDescent="0.25">
      <c r="A23" s="10">
        <v>73</v>
      </c>
      <c r="B23" s="63" t="s">
        <v>163</v>
      </c>
      <c r="C23" s="64" t="s">
        <v>163</v>
      </c>
      <c r="D23" s="64" t="s">
        <v>163</v>
      </c>
      <c r="E23" s="64" t="s">
        <v>163</v>
      </c>
      <c r="F23" s="64" t="s">
        <v>163</v>
      </c>
      <c r="G23" s="64" t="s">
        <v>163</v>
      </c>
      <c r="H23" s="64" t="s">
        <v>163</v>
      </c>
      <c r="I23" s="64" t="s">
        <v>163</v>
      </c>
      <c r="J23" s="64" t="s">
        <v>163</v>
      </c>
      <c r="K23" s="64" t="s">
        <v>163</v>
      </c>
      <c r="L23" s="64" t="s">
        <v>163</v>
      </c>
      <c r="M23" s="64" t="s">
        <v>163</v>
      </c>
      <c r="N23" s="64" t="s">
        <v>163</v>
      </c>
      <c r="O23" s="11">
        <f>+'SEGMENTACIÓN POBLACIÓN'!AN76</f>
        <v>7</v>
      </c>
      <c r="P23" s="11">
        <f>+'SEGMENTACIÓN POBLACIÓN'!AO76</f>
        <v>7</v>
      </c>
      <c r="Q23" s="11">
        <f>+'SEGMENTACIÓN POBLACIÓN'!AP76</f>
        <v>32</v>
      </c>
      <c r="R23" s="11">
        <f>+'SEGMENTACIÓN POBLACIÓN'!AQ76</f>
        <v>116</v>
      </c>
      <c r="S23" s="11">
        <f>+'SEGMENTACIÓN POBLACIÓN'!AR76</f>
        <v>231</v>
      </c>
      <c r="T23" s="11">
        <f>+'SEGMENTACIÓN POBLACIÓN'!AS76</f>
        <v>1</v>
      </c>
      <c r="U23" s="12">
        <f t="shared" si="3"/>
        <v>394</v>
      </c>
      <c r="V23" s="13">
        <f t="shared" si="0"/>
        <v>1.7766497461928935E-2</v>
      </c>
      <c r="W23" s="13">
        <f t="shared" si="0"/>
        <v>1.7766497461928935E-2</v>
      </c>
      <c r="X23" s="13">
        <f t="shared" si="0"/>
        <v>8.1218274111675121E-2</v>
      </c>
      <c r="Y23" s="13">
        <f t="shared" si="0"/>
        <v>0.29441624365482233</v>
      </c>
      <c r="Z23" s="13">
        <f t="shared" si="0"/>
        <v>0.58629441624365486</v>
      </c>
      <c r="AA23" s="14">
        <f t="shared" si="0"/>
        <v>2.5380710659898475E-3</v>
      </c>
      <c r="AB23" s="15">
        <f t="shared" si="1"/>
        <v>3.5623409669211195E-2</v>
      </c>
      <c r="AC23" s="16">
        <f t="shared" si="2"/>
        <v>0.96437659033078882</v>
      </c>
      <c r="AD23" s="17">
        <f>+'SEGMENTACIÓN POBLACIÓN'!BA76</f>
        <v>4.42</v>
      </c>
      <c r="AE23" s="17">
        <f>+'SEGMENTACIÓN POBLACIÓN'!BB76</f>
        <v>0.85</v>
      </c>
      <c r="AF23" s="43">
        <f>+'SEGMENTACIÓN POBLACIÓN'!BC76</f>
        <v>5</v>
      </c>
      <c r="AG23" s="43">
        <f>+'SEGMENTACIÓN POBLACIÓN'!BD76</f>
        <v>5</v>
      </c>
      <c r="AH23" s="41"/>
      <c r="AI23" s="41"/>
      <c r="AJ23" s="41"/>
      <c r="AK23" s="41"/>
      <c r="AL23" s="41"/>
      <c r="AM23" s="41"/>
      <c r="AN23" s="41"/>
      <c r="AO23" s="41"/>
      <c r="AP23" s="41"/>
      <c r="AQ23" s="41"/>
    </row>
    <row r="24" spans="1:43" s="2" customFormat="1" ht="18.75" x14ac:dyDescent="0.25">
      <c r="A24" s="10">
        <v>74</v>
      </c>
      <c r="B24" s="63" t="s">
        <v>164</v>
      </c>
      <c r="C24" s="64" t="s">
        <v>164</v>
      </c>
      <c r="D24" s="64" t="s">
        <v>164</v>
      </c>
      <c r="E24" s="64" t="s">
        <v>164</v>
      </c>
      <c r="F24" s="64" t="s">
        <v>164</v>
      </c>
      <c r="G24" s="64" t="s">
        <v>164</v>
      </c>
      <c r="H24" s="64" t="s">
        <v>164</v>
      </c>
      <c r="I24" s="64" t="s">
        <v>164</v>
      </c>
      <c r="J24" s="64" t="s">
        <v>164</v>
      </c>
      <c r="K24" s="64" t="s">
        <v>164</v>
      </c>
      <c r="L24" s="64" t="s">
        <v>164</v>
      </c>
      <c r="M24" s="64" t="s">
        <v>164</v>
      </c>
      <c r="N24" s="64" t="s">
        <v>164</v>
      </c>
      <c r="O24" s="11">
        <f>+'SEGMENTACIÓN POBLACIÓN'!AN77</f>
        <v>21</v>
      </c>
      <c r="P24" s="11">
        <f>+'SEGMENTACIÓN POBLACIÓN'!AO77</f>
        <v>39</v>
      </c>
      <c r="Q24" s="11">
        <f>+'SEGMENTACIÓN POBLACIÓN'!AP77</f>
        <v>75</v>
      </c>
      <c r="R24" s="11">
        <f>+'SEGMENTACIÓN POBLACIÓN'!AQ77</f>
        <v>117</v>
      </c>
      <c r="S24" s="11">
        <f>+'SEGMENTACIÓN POBLACIÓN'!AR77</f>
        <v>119</v>
      </c>
      <c r="T24" s="11">
        <f>+'SEGMENTACIÓN POBLACIÓN'!AS77</f>
        <v>23</v>
      </c>
      <c r="U24" s="12">
        <f t="shared" si="3"/>
        <v>394</v>
      </c>
      <c r="V24" s="13">
        <f t="shared" ref="V24" si="4">O24/$U24</f>
        <v>5.3299492385786802E-2</v>
      </c>
      <c r="W24" s="13">
        <f t="shared" ref="W24" si="5">P24/$U24</f>
        <v>9.8984771573604066E-2</v>
      </c>
      <c r="X24" s="13">
        <f t="shared" ref="X24" si="6">Q24/$U24</f>
        <v>0.19035532994923857</v>
      </c>
      <c r="Y24" s="13">
        <f t="shared" ref="Y24" si="7">R24/$U24</f>
        <v>0.29695431472081218</v>
      </c>
      <c r="Z24" s="13">
        <f t="shared" ref="Z24" si="8">S24/$U24</f>
        <v>0.3020304568527919</v>
      </c>
      <c r="AA24" s="14">
        <f t="shared" ref="AA24" si="9">T24/$U24</f>
        <v>5.8375634517766499E-2</v>
      </c>
      <c r="AB24" s="15">
        <f t="shared" ref="AB24" si="10">(O24+P24)/(O24+P24+Q24+R24+S24)</f>
        <v>0.16172506738544473</v>
      </c>
      <c r="AC24" s="16">
        <f t="shared" ref="AC24" si="11">(Q24+R24+S24)/(O24+P24+Q24+R24+S24)</f>
        <v>0.83827493261455521</v>
      </c>
      <c r="AD24" s="17">
        <f>+'SEGMENTACIÓN POBLACIÓN'!BA77</f>
        <v>3.74</v>
      </c>
      <c r="AE24" s="17">
        <f>+'SEGMENTACIÓN POBLACIÓN'!BB77</f>
        <v>1.18</v>
      </c>
      <c r="AF24" s="43">
        <f>+'SEGMENTACIÓN POBLACIÓN'!BC77</f>
        <v>4</v>
      </c>
      <c r="AG24" s="43">
        <f>+'SEGMENTACIÓN POBLACIÓN'!BD77</f>
        <v>5</v>
      </c>
      <c r="AH24" s="41"/>
      <c r="AI24" s="41"/>
      <c r="AJ24" s="41"/>
      <c r="AK24" s="41"/>
      <c r="AL24" s="41"/>
      <c r="AM24" s="41"/>
      <c r="AN24" s="41"/>
      <c r="AO24" s="41"/>
      <c r="AP24" s="41"/>
      <c r="AQ24" s="41"/>
    </row>
    <row r="25" spans="1:43" s="2" customFormat="1" ht="18.75" x14ac:dyDescent="0.25">
      <c r="A25" s="10">
        <v>75</v>
      </c>
      <c r="B25" s="63" t="s">
        <v>165</v>
      </c>
      <c r="C25" s="64" t="s">
        <v>165</v>
      </c>
      <c r="D25" s="64" t="s">
        <v>165</v>
      </c>
      <c r="E25" s="64" t="s">
        <v>165</v>
      </c>
      <c r="F25" s="64" t="s">
        <v>165</v>
      </c>
      <c r="G25" s="64" t="s">
        <v>165</v>
      </c>
      <c r="H25" s="64" t="s">
        <v>165</v>
      </c>
      <c r="I25" s="64" t="s">
        <v>165</v>
      </c>
      <c r="J25" s="64" t="s">
        <v>165</v>
      </c>
      <c r="K25" s="64" t="s">
        <v>165</v>
      </c>
      <c r="L25" s="64" t="s">
        <v>165</v>
      </c>
      <c r="M25" s="64" t="s">
        <v>165</v>
      </c>
      <c r="N25" s="64" t="s">
        <v>165</v>
      </c>
      <c r="O25" s="11">
        <f>+'SEGMENTACIÓN POBLACIÓN'!AN78</f>
        <v>7</v>
      </c>
      <c r="P25" s="11">
        <f>+'SEGMENTACIÓN POBLACIÓN'!AO78</f>
        <v>14</v>
      </c>
      <c r="Q25" s="11">
        <f>+'SEGMENTACIÓN POBLACIÓN'!AP78</f>
        <v>46</v>
      </c>
      <c r="R25" s="11">
        <f>+'SEGMENTACIÓN POBLACIÓN'!AQ78</f>
        <v>91</v>
      </c>
      <c r="S25" s="11">
        <f>+'SEGMENTACIÓN POBLACIÓN'!AR78</f>
        <v>206</v>
      </c>
      <c r="T25" s="11">
        <f>+'SEGMENTACIÓN POBLACIÓN'!AS78</f>
        <v>30</v>
      </c>
      <c r="U25" s="12">
        <f t="shared" si="3"/>
        <v>394</v>
      </c>
      <c r="V25" s="13">
        <f t="shared" ref="V25" si="12">O25/$U25</f>
        <v>1.7766497461928935E-2</v>
      </c>
      <c r="W25" s="13">
        <f t="shared" ref="W25:AA26" si="13">P25/$U25</f>
        <v>3.553299492385787E-2</v>
      </c>
      <c r="X25" s="13">
        <f t="shared" ref="X25" si="14">Q25/$U25</f>
        <v>0.116751269035533</v>
      </c>
      <c r="Y25" s="13">
        <f t="shared" ref="Y25" si="15">R25/$U25</f>
        <v>0.23096446700507614</v>
      </c>
      <c r="Z25" s="13">
        <f t="shared" ref="Z25" si="16">S25/$U25</f>
        <v>0.52284263959390864</v>
      </c>
      <c r="AA25" s="14">
        <f t="shared" ref="AA25" si="17">T25/$U25</f>
        <v>7.6142131979695438E-2</v>
      </c>
      <c r="AB25" s="15">
        <f t="shared" ref="AB25" si="18">(O25+P25)/(O25+P25+Q25+R25+S25)</f>
        <v>5.7692307692307696E-2</v>
      </c>
      <c r="AC25" s="16">
        <f t="shared" ref="AC25" si="19">(Q25+R25+S25)/(O25+P25+Q25+R25+S25)</f>
        <v>0.94230769230769229</v>
      </c>
      <c r="AD25" s="17">
        <f>+'SEGMENTACIÓN POBLACIÓN'!BA78</f>
        <v>4.3</v>
      </c>
      <c r="AE25" s="17">
        <f>+'SEGMENTACIÓN POBLACIÓN'!BB78</f>
        <v>0.96</v>
      </c>
      <c r="AF25" s="43">
        <f>+'SEGMENTACIÓN POBLACIÓN'!BC78</f>
        <v>5</v>
      </c>
      <c r="AG25" s="43">
        <f>+'SEGMENTACIÓN POBLACIÓN'!BD78</f>
        <v>5</v>
      </c>
      <c r="AH25" s="41"/>
      <c r="AI25" s="41"/>
      <c r="AJ25" s="41"/>
      <c r="AK25" s="41"/>
      <c r="AL25" s="41"/>
      <c r="AM25" s="41"/>
      <c r="AN25" s="41"/>
      <c r="AO25" s="41"/>
      <c r="AP25" s="41"/>
      <c r="AQ25" s="41"/>
    </row>
    <row r="26" spans="1:43" s="2" customFormat="1" ht="18.75" x14ac:dyDescent="0.25">
      <c r="A26" s="32" t="s">
        <v>191</v>
      </c>
      <c r="B26" s="33"/>
      <c r="C26" s="33"/>
      <c r="D26" s="33"/>
      <c r="E26" s="33"/>
      <c r="F26" s="33"/>
      <c r="G26" s="33"/>
      <c r="H26" s="33"/>
      <c r="I26" s="33"/>
      <c r="J26" s="33"/>
      <c r="K26" s="33"/>
      <c r="L26" s="33"/>
      <c r="M26" s="33"/>
      <c r="N26" s="33"/>
      <c r="O26" s="25">
        <f>+SUM(O20:O25)</f>
        <v>60</v>
      </c>
      <c r="P26" s="25">
        <f t="shared" ref="P26:U26" si="20">+SUM(P20:P25)</f>
        <v>137</v>
      </c>
      <c r="Q26" s="25">
        <f t="shared" si="20"/>
        <v>343</v>
      </c>
      <c r="R26" s="25">
        <f t="shared" si="20"/>
        <v>826</v>
      </c>
      <c r="S26" s="25">
        <f t="shared" si="20"/>
        <v>936</v>
      </c>
      <c r="T26" s="25">
        <f t="shared" si="20"/>
        <v>62</v>
      </c>
      <c r="U26" s="25">
        <f t="shared" si="20"/>
        <v>2364</v>
      </c>
      <c r="V26" s="26">
        <f>O26/$U26</f>
        <v>2.5380710659898477E-2</v>
      </c>
      <c r="W26" s="26">
        <f t="shared" si="13"/>
        <v>5.7952622673434859E-2</v>
      </c>
      <c r="X26" s="26">
        <f t="shared" si="13"/>
        <v>0.14509306260575297</v>
      </c>
      <c r="Y26" s="26">
        <f t="shared" si="13"/>
        <v>0.34940778341793571</v>
      </c>
      <c r="Z26" s="26">
        <f t="shared" si="13"/>
        <v>0.39593908629441626</v>
      </c>
      <c r="AA26" s="27">
        <f t="shared" si="13"/>
        <v>2.6226734348561761E-2</v>
      </c>
      <c r="AB26" s="28">
        <f>(O26+P26)/(O26+P26+Q26+R26+S26)</f>
        <v>8.5577758470894869E-2</v>
      </c>
      <c r="AC26" s="29">
        <f>(Q26+R26+S26)/(O26+P26+Q26+R26+S26)</f>
        <v>0.91442224152910512</v>
      </c>
      <c r="AD26" s="30">
        <f>+SUMPRODUCT(O26:S26,O19:S19)/SUM(O26:S26)</f>
        <v>4.0603822762814943</v>
      </c>
      <c r="AE26" s="23"/>
      <c r="AF26" s="31">
        <f>+MEDIAN(AF20:AF25)</f>
        <v>4.5</v>
      </c>
      <c r="AG26" s="24"/>
      <c r="AH26" s="41"/>
      <c r="AI26" s="41"/>
      <c r="AJ26" s="41"/>
      <c r="AK26" s="41"/>
      <c r="AL26" s="41"/>
      <c r="AM26" s="41"/>
      <c r="AN26" s="41"/>
      <c r="AO26" s="41"/>
      <c r="AP26" s="41"/>
      <c r="AQ26" s="41"/>
    </row>
    <row r="27" spans="1:43" x14ac:dyDescent="0.25">
      <c r="AH27" s="41"/>
      <c r="AI27" s="41"/>
      <c r="AJ27" s="41"/>
      <c r="AK27" s="41"/>
      <c r="AL27" s="41"/>
      <c r="AM27" s="41"/>
      <c r="AN27" s="41"/>
      <c r="AO27" s="41"/>
      <c r="AP27" s="41"/>
      <c r="AQ27" s="41"/>
    </row>
    <row r="28" spans="1:43" ht="15.75" thickBot="1" x14ac:dyDescent="0.3">
      <c r="AH28" s="41"/>
      <c r="AI28" s="41"/>
      <c r="AJ28" s="41"/>
      <c r="AK28" s="41"/>
      <c r="AL28" s="41"/>
      <c r="AM28" s="41"/>
      <c r="AN28" s="41"/>
      <c r="AO28" s="41"/>
      <c r="AP28" s="41"/>
      <c r="AQ28" s="41"/>
    </row>
    <row r="29" spans="1:43" ht="15" customHeight="1" x14ac:dyDescent="0.25">
      <c r="A29" s="72" t="s">
        <v>187</v>
      </c>
      <c r="B29" s="73"/>
      <c r="C29" s="73"/>
      <c r="D29" s="73"/>
      <c r="E29" s="73"/>
      <c r="F29" s="73"/>
      <c r="G29" s="73"/>
      <c r="H29" s="73"/>
      <c r="I29" s="73"/>
      <c r="J29" s="73"/>
      <c r="K29" s="74"/>
      <c r="L29" s="2"/>
      <c r="M29" s="2"/>
      <c r="N29" s="2"/>
      <c r="O29" s="2"/>
      <c r="P29" s="2"/>
      <c r="Q29" s="2"/>
      <c r="R29" s="2"/>
      <c r="S29" s="2"/>
      <c r="T29" s="2"/>
      <c r="U29" s="2"/>
      <c r="V29" s="2"/>
      <c r="W29" s="2"/>
      <c r="X29" s="2"/>
      <c r="Y29" s="2"/>
      <c r="Z29" s="2"/>
      <c r="AA29" s="2"/>
      <c r="AB29" s="2"/>
      <c r="AC29" s="2"/>
      <c r="AD29" s="2"/>
      <c r="AE29" s="2"/>
      <c r="AF29" s="2"/>
      <c r="AG29" s="2"/>
      <c r="AH29" s="41"/>
      <c r="AI29" s="41"/>
      <c r="AJ29" s="41"/>
      <c r="AK29" s="41"/>
      <c r="AL29" s="41"/>
      <c r="AM29" s="41"/>
      <c r="AN29" s="41"/>
      <c r="AO29" s="41"/>
      <c r="AP29" s="41"/>
      <c r="AQ29" s="41"/>
    </row>
    <row r="30" spans="1:43" ht="15" customHeight="1" thickBot="1" x14ac:dyDescent="0.3">
      <c r="A30" s="75"/>
      <c r="B30" s="76"/>
      <c r="C30" s="76"/>
      <c r="D30" s="76"/>
      <c r="E30" s="76"/>
      <c r="F30" s="76"/>
      <c r="G30" s="76"/>
      <c r="H30" s="76"/>
      <c r="I30" s="76"/>
      <c r="J30" s="76"/>
      <c r="K30" s="77"/>
      <c r="L30" s="2"/>
      <c r="M30" s="2"/>
      <c r="N30" s="2"/>
      <c r="O30" s="2"/>
      <c r="P30" s="2"/>
      <c r="Q30" s="2"/>
      <c r="R30" s="2"/>
      <c r="S30" s="2"/>
      <c r="T30" s="2"/>
      <c r="U30" s="2"/>
      <c r="V30" s="2"/>
      <c r="W30" s="2"/>
      <c r="X30" s="2"/>
      <c r="Y30" s="2"/>
      <c r="Z30" s="2"/>
      <c r="AA30" s="2"/>
      <c r="AB30" s="2"/>
      <c r="AC30" s="2"/>
      <c r="AD30" s="2"/>
      <c r="AE30" s="2"/>
      <c r="AF30" s="2"/>
      <c r="AG30" s="2"/>
      <c r="AH30" s="41"/>
      <c r="AI30" s="41"/>
      <c r="AJ30" s="41"/>
      <c r="AK30" s="41"/>
      <c r="AL30" s="41"/>
      <c r="AM30" s="41"/>
      <c r="AN30" s="41"/>
      <c r="AO30" s="41"/>
      <c r="AP30" s="41"/>
      <c r="AQ30" s="41"/>
    </row>
    <row r="31" spans="1:43" ht="18.75" x14ac:dyDescent="0.3">
      <c r="A31" s="81" t="s">
        <v>198</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41"/>
      <c r="AI31" s="41"/>
      <c r="AJ31" s="41"/>
      <c r="AK31" s="41"/>
      <c r="AL31" s="41"/>
      <c r="AM31" s="41"/>
      <c r="AN31" s="41"/>
      <c r="AO31" s="41"/>
      <c r="AP31" s="41"/>
      <c r="AQ31" s="41"/>
    </row>
    <row r="32" spans="1:43" x14ac:dyDescent="0.25">
      <c r="A32" s="78" t="s">
        <v>570</v>
      </c>
      <c r="B32" s="79" t="s">
        <v>570</v>
      </c>
      <c r="C32" s="79" t="s">
        <v>570</v>
      </c>
      <c r="D32" s="79" t="s">
        <v>570</v>
      </c>
      <c r="E32" s="79" t="s">
        <v>570</v>
      </c>
      <c r="F32" s="79" t="s">
        <v>570</v>
      </c>
      <c r="G32" s="79" t="s">
        <v>570</v>
      </c>
      <c r="H32" s="79" t="s">
        <v>570</v>
      </c>
      <c r="I32" s="79" t="s">
        <v>570</v>
      </c>
      <c r="J32" s="79" t="s">
        <v>570</v>
      </c>
      <c r="K32" s="79" t="s">
        <v>570</v>
      </c>
      <c r="L32" s="79" t="s">
        <v>570</v>
      </c>
      <c r="M32" s="79" t="s">
        <v>570</v>
      </c>
      <c r="N32" s="79" t="s">
        <v>570</v>
      </c>
      <c r="O32" s="79" t="s">
        <v>570</v>
      </c>
      <c r="P32" s="79" t="s">
        <v>570</v>
      </c>
      <c r="Q32" s="79" t="s">
        <v>570</v>
      </c>
      <c r="R32" s="79" t="s">
        <v>570</v>
      </c>
      <c r="S32" s="79" t="s">
        <v>570</v>
      </c>
      <c r="T32" s="79" t="s">
        <v>570</v>
      </c>
      <c r="U32" s="79" t="s">
        <v>570</v>
      </c>
      <c r="V32" s="79" t="s">
        <v>570</v>
      </c>
      <c r="W32" s="79" t="s">
        <v>570</v>
      </c>
      <c r="X32" s="79" t="s">
        <v>570</v>
      </c>
      <c r="Y32" s="79" t="s">
        <v>570</v>
      </c>
      <c r="Z32" s="79" t="s">
        <v>570</v>
      </c>
      <c r="AA32" s="79" t="s">
        <v>570</v>
      </c>
      <c r="AB32" s="79" t="s">
        <v>570</v>
      </c>
      <c r="AC32" s="79" t="s">
        <v>570</v>
      </c>
      <c r="AD32" s="79" t="s">
        <v>570</v>
      </c>
      <c r="AE32" s="79" t="s">
        <v>570</v>
      </c>
      <c r="AF32" s="79" t="s">
        <v>570</v>
      </c>
      <c r="AG32" s="79" t="s">
        <v>570</v>
      </c>
      <c r="AH32" s="41"/>
      <c r="AI32" s="41"/>
      <c r="AJ32" s="41"/>
      <c r="AK32" s="41"/>
      <c r="AL32" s="41"/>
      <c r="AM32" s="41"/>
      <c r="AN32" s="41"/>
      <c r="AO32" s="41"/>
      <c r="AP32" s="41"/>
      <c r="AQ32" s="41"/>
    </row>
    <row r="33" spans="1:43" x14ac:dyDescent="0.25">
      <c r="A33" s="69" t="s">
        <v>571</v>
      </c>
      <c r="B33" s="70" t="s">
        <v>571</v>
      </c>
      <c r="C33" s="70" t="s">
        <v>571</v>
      </c>
      <c r="D33" s="70" t="s">
        <v>571</v>
      </c>
      <c r="E33" s="70" t="s">
        <v>571</v>
      </c>
      <c r="F33" s="70" t="s">
        <v>571</v>
      </c>
      <c r="G33" s="70" t="s">
        <v>571</v>
      </c>
      <c r="H33" s="70" t="s">
        <v>571</v>
      </c>
      <c r="I33" s="70" t="s">
        <v>571</v>
      </c>
      <c r="J33" s="70" t="s">
        <v>571</v>
      </c>
      <c r="K33" s="70" t="s">
        <v>571</v>
      </c>
      <c r="L33" s="70" t="s">
        <v>571</v>
      </c>
      <c r="M33" s="70" t="s">
        <v>571</v>
      </c>
      <c r="N33" s="70" t="s">
        <v>571</v>
      </c>
      <c r="O33" s="70" t="s">
        <v>571</v>
      </c>
      <c r="P33" s="70" t="s">
        <v>571</v>
      </c>
      <c r="Q33" s="70" t="s">
        <v>571</v>
      </c>
      <c r="R33" s="70" t="s">
        <v>571</v>
      </c>
      <c r="S33" s="70" t="s">
        <v>571</v>
      </c>
      <c r="T33" s="70" t="s">
        <v>571</v>
      </c>
      <c r="U33" s="70" t="s">
        <v>571</v>
      </c>
      <c r="V33" s="70" t="s">
        <v>571</v>
      </c>
      <c r="W33" s="70" t="s">
        <v>571</v>
      </c>
      <c r="X33" s="70" t="s">
        <v>571</v>
      </c>
      <c r="Y33" s="70" t="s">
        <v>571</v>
      </c>
      <c r="Z33" s="70" t="s">
        <v>571</v>
      </c>
      <c r="AA33" s="70" t="s">
        <v>571</v>
      </c>
      <c r="AB33" s="70" t="s">
        <v>571</v>
      </c>
      <c r="AC33" s="70" t="s">
        <v>571</v>
      </c>
      <c r="AD33" s="70" t="s">
        <v>571</v>
      </c>
      <c r="AE33" s="70" t="s">
        <v>571</v>
      </c>
      <c r="AF33" s="70" t="s">
        <v>571</v>
      </c>
      <c r="AG33" s="70" t="s">
        <v>571</v>
      </c>
      <c r="AH33" s="41"/>
      <c r="AI33" s="41"/>
      <c r="AJ33" s="41"/>
      <c r="AK33" s="41"/>
      <c r="AL33" s="41"/>
      <c r="AM33" s="41"/>
      <c r="AN33" s="41"/>
      <c r="AO33" s="41"/>
      <c r="AP33" s="41"/>
      <c r="AQ33" s="41"/>
    </row>
    <row r="34" spans="1:43" x14ac:dyDescent="0.25">
      <c r="A34" s="69" t="s">
        <v>572</v>
      </c>
      <c r="B34" s="70" t="s">
        <v>572</v>
      </c>
      <c r="C34" s="70" t="s">
        <v>572</v>
      </c>
      <c r="D34" s="70" t="s">
        <v>572</v>
      </c>
      <c r="E34" s="70" t="s">
        <v>572</v>
      </c>
      <c r="F34" s="70" t="s">
        <v>572</v>
      </c>
      <c r="G34" s="70" t="s">
        <v>572</v>
      </c>
      <c r="H34" s="70" t="s">
        <v>572</v>
      </c>
      <c r="I34" s="70" t="s">
        <v>572</v>
      </c>
      <c r="J34" s="70" t="s">
        <v>572</v>
      </c>
      <c r="K34" s="70" t="s">
        <v>572</v>
      </c>
      <c r="L34" s="70" t="s">
        <v>572</v>
      </c>
      <c r="M34" s="70" t="s">
        <v>572</v>
      </c>
      <c r="N34" s="70" t="s">
        <v>572</v>
      </c>
      <c r="O34" s="70" t="s">
        <v>572</v>
      </c>
      <c r="P34" s="70" t="s">
        <v>572</v>
      </c>
      <c r="Q34" s="70" t="s">
        <v>572</v>
      </c>
      <c r="R34" s="70" t="s">
        <v>572</v>
      </c>
      <c r="S34" s="70" t="s">
        <v>572</v>
      </c>
      <c r="T34" s="70" t="s">
        <v>572</v>
      </c>
      <c r="U34" s="70" t="s">
        <v>572</v>
      </c>
      <c r="V34" s="70" t="s">
        <v>572</v>
      </c>
      <c r="W34" s="70" t="s">
        <v>572</v>
      </c>
      <c r="X34" s="70" t="s">
        <v>572</v>
      </c>
      <c r="Y34" s="70" t="s">
        <v>572</v>
      </c>
      <c r="Z34" s="70" t="s">
        <v>572</v>
      </c>
      <c r="AA34" s="70" t="s">
        <v>572</v>
      </c>
      <c r="AB34" s="70" t="s">
        <v>572</v>
      </c>
      <c r="AC34" s="70" t="s">
        <v>572</v>
      </c>
      <c r="AD34" s="70" t="s">
        <v>572</v>
      </c>
      <c r="AE34" s="70" t="s">
        <v>572</v>
      </c>
      <c r="AF34" s="70" t="s">
        <v>572</v>
      </c>
      <c r="AG34" s="70" t="s">
        <v>572</v>
      </c>
      <c r="AH34" s="41"/>
      <c r="AI34" s="41"/>
      <c r="AJ34" s="41"/>
      <c r="AK34" s="41"/>
      <c r="AL34" s="41"/>
      <c r="AM34" s="41"/>
      <c r="AN34" s="41"/>
      <c r="AO34" s="41"/>
      <c r="AP34" s="41"/>
      <c r="AQ34" s="41"/>
    </row>
    <row r="35" spans="1:43" x14ac:dyDescent="0.25">
      <c r="A35" s="69" t="s">
        <v>573</v>
      </c>
      <c r="B35" s="70" t="s">
        <v>573</v>
      </c>
      <c r="C35" s="70" t="s">
        <v>573</v>
      </c>
      <c r="D35" s="70" t="s">
        <v>573</v>
      </c>
      <c r="E35" s="70" t="s">
        <v>573</v>
      </c>
      <c r="F35" s="70" t="s">
        <v>573</v>
      </c>
      <c r="G35" s="70" t="s">
        <v>573</v>
      </c>
      <c r="H35" s="70" t="s">
        <v>573</v>
      </c>
      <c r="I35" s="70" t="s">
        <v>573</v>
      </c>
      <c r="J35" s="70" t="s">
        <v>573</v>
      </c>
      <c r="K35" s="70" t="s">
        <v>573</v>
      </c>
      <c r="L35" s="70" t="s">
        <v>573</v>
      </c>
      <c r="M35" s="70" t="s">
        <v>573</v>
      </c>
      <c r="N35" s="70" t="s">
        <v>573</v>
      </c>
      <c r="O35" s="70" t="s">
        <v>573</v>
      </c>
      <c r="P35" s="70" t="s">
        <v>573</v>
      </c>
      <c r="Q35" s="70" t="s">
        <v>573</v>
      </c>
      <c r="R35" s="70" t="s">
        <v>573</v>
      </c>
      <c r="S35" s="70" t="s">
        <v>573</v>
      </c>
      <c r="T35" s="70" t="s">
        <v>573</v>
      </c>
      <c r="U35" s="70" t="s">
        <v>573</v>
      </c>
      <c r="V35" s="70" t="s">
        <v>573</v>
      </c>
      <c r="W35" s="70" t="s">
        <v>573</v>
      </c>
      <c r="X35" s="70" t="s">
        <v>573</v>
      </c>
      <c r="Y35" s="70" t="s">
        <v>573</v>
      </c>
      <c r="Z35" s="70" t="s">
        <v>573</v>
      </c>
      <c r="AA35" s="70" t="s">
        <v>573</v>
      </c>
      <c r="AB35" s="70" t="s">
        <v>573</v>
      </c>
      <c r="AC35" s="70" t="s">
        <v>573</v>
      </c>
      <c r="AD35" s="70" t="s">
        <v>573</v>
      </c>
      <c r="AE35" s="70" t="s">
        <v>573</v>
      </c>
      <c r="AF35" s="70" t="s">
        <v>573</v>
      </c>
      <c r="AG35" s="70" t="s">
        <v>573</v>
      </c>
      <c r="AH35" s="41"/>
      <c r="AI35" s="41"/>
      <c r="AJ35" s="41"/>
      <c r="AK35" s="41"/>
      <c r="AL35" s="41"/>
      <c r="AM35" s="41"/>
      <c r="AN35" s="41"/>
      <c r="AO35" s="41"/>
      <c r="AP35" s="41"/>
      <c r="AQ35" s="41"/>
    </row>
    <row r="36" spans="1:43" x14ac:dyDescent="0.25">
      <c r="A36" s="69" t="s">
        <v>574</v>
      </c>
      <c r="B36" s="70" t="s">
        <v>574</v>
      </c>
      <c r="C36" s="70" t="s">
        <v>574</v>
      </c>
      <c r="D36" s="70" t="s">
        <v>574</v>
      </c>
      <c r="E36" s="70" t="s">
        <v>574</v>
      </c>
      <c r="F36" s="70" t="s">
        <v>574</v>
      </c>
      <c r="G36" s="70" t="s">
        <v>574</v>
      </c>
      <c r="H36" s="70" t="s">
        <v>574</v>
      </c>
      <c r="I36" s="70" t="s">
        <v>574</v>
      </c>
      <c r="J36" s="70" t="s">
        <v>574</v>
      </c>
      <c r="K36" s="70" t="s">
        <v>574</v>
      </c>
      <c r="L36" s="70" t="s">
        <v>574</v>
      </c>
      <c r="M36" s="70" t="s">
        <v>574</v>
      </c>
      <c r="N36" s="70" t="s">
        <v>574</v>
      </c>
      <c r="O36" s="70" t="s">
        <v>574</v>
      </c>
      <c r="P36" s="70" t="s">
        <v>574</v>
      </c>
      <c r="Q36" s="70" t="s">
        <v>574</v>
      </c>
      <c r="R36" s="70" t="s">
        <v>574</v>
      </c>
      <c r="S36" s="70" t="s">
        <v>574</v>
      </c>
      <c r="T36" s="70" t="s">
        <v>574</v>
      </c>
      <c r="U36" s="70" t="s">
        <v>574</v>
      </c>
      <c r="V36" s="70" t="s">
        <v>574</v>
      </c>
      <c r="W36" s="70" t="s">
        <v>574</v>
      </c>
      <c r="X36" s="70" t="s">
        <v>574</v>
      </c>
      <c r="Y36" s="70" t="s">
        <v>574</v>
      </c>
      <c r="Z36" s="70" t="s">
        <v>574</v>
      </c>
      <c r="AA36" s="70" t="s">
        <v>574</v>
      </c>
      <c r="AB36" s="70" t="s">
        <v>574</v>
      </c>
      <c r="AC36" s="70" t="s">
        <v>574</v>
      </c>
      <c r="AD36" s="70" t="s">
        <v>574</v>
      </c>
      <c r="AE36" s="70" t="s">
        <v>574</v>
      </c>
      <c r="AF36" s="70" t="s">
        <v>574</v>
      </c>
      <c r="AG36" s="70" t="s">
        <v>574</v>
      </c>
      <c r="AH36" s="41"/>
      <c r="AI36" s="41"/>
      <c r="AJ36" s="41"/>
      <c r="AK36" s="41"/>
      <c r="AL36" s="41"/>
      <c r="AM36" s="41"/>
      <c r="AN36" s="41"/>
      <c r="AO36" s="41"/>
      <c r="AP36" s="41"/>
      <c r="AQ36" s="41"/>
    </row>
    <row r="37" spans="1:43" x14ac:dyDescent="0.25">
      <c r="A37" s="69" t="s">
        <v>575</v>
      </c>
      <c r="B37" s="70" t="s">
        <v>575</v>
      </c>
      <c r="C37" s="70" t="s">
        <v>575</v>
      </c>
      <c r="D37" s="70" t="s">
        <v>575</v>
      </c>
      <c r="E37" s="70" t="s">
        <v>575</v>
      </c>
      <c r="F37" s="70" t="s">
        <v>575</v>
      </c>
      <c r="G37" s="70" t="s">
        <v>575</v>
      </c>
      <c r="H37" s="70" t="s">
        <v>575</v>
      </c>
      <c r="I37" s="70" t="s">
        <v>575</v>
      </c>
      <c r="J37" s="70" t="s">
        <v>575</v>
      </c>
      <c r="K37" s="70" t="s">
        <v>575</v>
      </c>
      <c r="L37" s="70" t="s">
        <v>575</v>
      </c>
      <c r="M37" s="70" t="s">
        <v>575</v>
      </c>
      <c r="N37" s="70" t="s">
        <v>575</v>
      </c>
      <c r="O37" s="70" t="s">
        <v>575</v>
      </c>
      <c r="P37" s="70" t="s">
        <v>575</v>
      </c>
      <c r="Q37" s="70" t="s">
        <v>575</v>
      </c>
      <c r="R37" s="70" t="s">
        <v>575</v>
      </c>
      <c r="S37" s="70" t="s">
        <v>575</v>
      </c>
      <c r="T37" s="70" t="s">
        <v>575</v>
      </c>
      <c r="U37" s="70" t="s">
        <v>575</v>
      </c>
      <c r="V37" s="70" t="s">
        <v>575</v>
      </c>
      <c r="W37" s="70" t="s">
        <v>575</v>
      </c>
      <c r="X37" s="70" t="s">
        <v>575</v>
      </c>
      <c r="Y37" s="70" t="s">
        <v>575</v>
      </c>
      <c r="Z37" s="70" t="s">
        <v>575</v>
      </c>
      <c r="AA37" s="70" t="s">
        <v>575</v>
      </c>
      <c r="AB37" s="70" t="s">
        <v>575</v>
      </c>
      <c r="AC37" s="70" t="s">
        <v>575</v>
      </c>
      <c r="AD37" s="70" t="s">
        <v>575</v>
      </c>
      <c r="AE37" s="70" t="s">
        <v>575</v>
      </c>
      <c r="AF37" s="70" t="s">
        <v>575</v>
      </c>
      <c r="AG37" s="70" t="s">
        <v>575</v>
      </c>
      <c r="AH37" s="41"/>
      <c r="AI37" s="41"/>
      <c r="AJ37" s="41"/>
      <c r="AK37" s="41"/>
      <c r="AL37" s="41"/>
      <c r="AM37" s="41"/>
      <c r="AN37" s="41"/>
      <c r="AO37" s="41"/>
      <c r="AP37" s="41"/>
      <c r="AQ37" s="41"/>
    </row>
    <row r="38" spans="1:43" x14ac:dyDescent="0.25">
      <c r="A38" s="69" t="s">
        <v>576</v>
      </c>
      <c r="B38" s="70" t="s">
        <v>576</v>
      </c>
      <c r="C38" s="70" t="s">
        <v>576</v>
      </c>
      <c r="D38" s="70" t="s">
        <v>576</v>
      </c>
      <c r="E38" s="70" t="s">
        <v>576</v>
      </c>
      <c r="F38" s="70" t="s">
        <v>576</v>
      </c>
      <c r="G38" s="70" t="s">
        <v>576</v>
      </c>
      <c r="H38" s="70" t="s">
        <v>576</v>
      </c>
      <c r="I38" s="70" t="s">
        <v>576</v>
      </c>
      <c r="J38" s="70" t="s">
        <v>576</v>
      </c>
      <c r="K38" s="70" t="s">
        <v>576</v>
      </c>
      <c r="L38" s="70" t="s">
        <v>576</v>
      </c>
      <c r="M38" s="70" t="s">
        <v>576</v>
      </c>
      <c r="N38" s="70" t="s">
        <v>576</v>
      </c>
      <c r="O38" s="70" t="s">
        <v>576</v>
      </c>
      <c r="P38" s="70" t="s">
        <v>576</v>
      </c>
      <c r="Q38" s="70" t="s">
        <v>576</v>
      </c>
      <c r="R38" s="70" t="s">
        <v>576</v>
      </c>
      <c r="S38" s="70" t="s">
        <v>576</v>
      </c>
      <c r="T38" s="70" t="s">
        <v>576</v>
      </c>
      <c r="U38" s="70" t="s">
        <v>576</v>
      </c>
      <c r="V38" s="70" t="s">
        <v>576</v>
      </c>
      <c r="W38" s="70" t="s">
        <v>576</v>
      </c>
      <c r="X38" s="70" t="s">
        <v>576</v>
      </c>
      <c r="Y38" s="70" t="s">
        <v>576</v>
      </c>
      <c r="Z38" s="70" t="s">
        <v>576</v>
      </c>
      <c r="AA38" s="70" t="s">
        <v>576</v>
      </c>
      <c r="AB38" s="70" t="s">
        <v>576</v>
      </c>
      <c r="AC38" s="70" t="s">
        <v>576</v>
      </c>
      <c r="AD38" s="70" t="s">
        <v>576</v>
      </c>
      <c r="AE38" s="70" t="s">
        <v>576</v>
      </c>
      <c r="AF38" s="70" t="s">
        <v>576</v>
      </c>
      <c r="AG38" s="70" t="s">
        <v>576</v>
      </c>
    </row>
    <row r="39" spans="1:43" x14ac:dyDescent="0.25">
      <c r="A39" s="69" t="s">
        <v>577</v>
      </c>
      <c r="B39" s="70" t="s">
        <v>577</v>
      </c>
      <c r="C39" s="70" t="s">
        <v>577</v>
      </c>
      <c r="D39" s="70" t="s">
        <v>577</v>
      </c>
      <c r="E39" s="70" t="s">
        <v>577</v>
      </c>
      <c r="F39" s="70" t="s">
        <v>577</v>
      </c>
      <c r="G39" s="70" t="s">
        <v>577</v>
      </c>
      <c r="H39" s="70" t="s">
        <v>577</v>
      </c>
      <c r="I39" s="70" t="s">
        <v>577</v>
      </c>
      <c r="J39" s="70" t="s">
        <v>577</v>
      </c>
      <c r="K39" s="70" t="s">
        <v>577</v>
      </c>
      <c r="L39" s="70" t="s">
        <v>577</v>
      </c>
      <c r="M39" s="70" t="s">
        <v>577</v>
      </c>
      <c r="N39" s="70" t="s">
        <v>577</v>
      </c>
      <c r="O39" s="70" t="s">
        <v>577</v>
      </c>
      <c r="P39" s="70" t="s">
        <v>577</v>
      </c>
      <c r="Q39" s="70" t="s">
        <v>577</v>
      </c>
      <c r="R39" s="70" t="s">
        <v>577</v>
      </c>
      <c r="S39" s="70" t="s">
        <v>577</v>
      </c>
      <c r="T39" s="70" t="s">
        <v>577</v>
      </c>
      <c r="U39" s="70" t="s">
        <v>577</v>
      </c>
      <c r="V39" s="70" t="s">
        <v>577</v>
      </c>
      <c r="W39" s="70" t="s">
        <v>577</v>
      </c>
      <c r="X39" s="70" t="s">
        <v>577</v>
      </c>
      <c r="Y39" s="70" t="s">
        <v>577</v>
      </c>
      <c r="Z39" s="70" t="s">
        <v>577</v>
      </c>
      <c r="AA39" s="70" t="s">
        <v>577</v>
      </c>
      <c r="AB39" s="70" t="s">
        <v>577</v>
      </c>
      <c r="AC39" s="70" t="s">
        <v>577</v>
      </c>
      <c r="AD39" s="70" t="s">
        <v>577</v>
      </c>
      <c r="AE39" s="70" t="s">
        <v>577</v>
      </c>
      <c r="AF39" s="70" t="s">
        <v>577</v>
      </c>
      <c r="AG39" s="70" t="s">
        <v>577</v>
      </c>
    </row>
    <row r="40" spans="1:43" x14ac:dyDescent="0.25">
      <c r="A40" s="69" t="s">
        <v>578</v>
      </c>
      <c r="B40" s="70" t="s">
        <v>578</v>
      </c>
      <c r="C40" s="70" t="s">
        <v>578</v>
      </c>
      <c r="D40" s="70" t="s">
        <v>578</v>
      </c>
      <c r="E40" s="70" t="s">
        <v>578</v>
      </c>
      <c r="F40" s="70" t="s">
        <v>578</v>
      </c>
      <c r="G40" s="70" t="s">
        <v>578</v>
      </c>
      <c r="H40" s="70" t="s">
        <v>578</v>
      </c>
      <c r="I40" s="70" t="s">
        <v>578</v>
      </c>
      <c r="J40" s="70" t="s">
        <v>578</v>
      </c>
      <c r="K40" s="70" t="s">
        <v>578</v>
      </c>
      <c r="L40" s="70" t="s">
        <v>578</v>
      </c>
      <c r="M40" s="70" t="s">
        <v>578</v>
      </c>
      <c r="N40" s="70" t="s">
        <v>578</v>
      </c>
      <c r="O40" s="70" t="s">
        <v>578</v>
      </c>
      <c r="P40" s="70" t="s">
        <v>578</v>
      </c>
      <c r="Q40" s="70" t="s">
        <v>578</v>
      </c>
      <c r="R40" s="70" t="s">
        <v>578</v>
      </c>
      <c r="S40" s="70" t="s">
        <v>578</v>
      </c>
      <c r="T40" s="70" t="s">
        <v>578</v>
      </c>
      <c r="U40" s="70" t="s">
        <v>578</v>
      </c>
      <c r="V40" s="70" t="s">
        <v>578</v>
      </c>
      <c r="W40" s="70" t="s">
        <v>578</v>
      </c>
      <c r="X40" s="70" t="s">
        <v>578</v>
      </c>
      <c r="Y40" s="70" t="s">
        <v>578</v>
      </c>
      <c r="Z40" s="70" t="s">
        <v>578</v>
      </c>
      <c r="AA40" s="70" t="s">
        <v>578</v>
      </c>
      <c r="AB40" s="70" t="s">
        <v>578</v>
      </c>
      <c r="AC40" s="70" t="s">
        <v>578</v>
      </c>
      <c r="AD40" s="70" t="s">
        <v>578</v>
      </c>
      <c r="AE40" s="70" t="s">
        <v>578</v>
      </c>
      <c r="AF40" s="70" t="s">
        <v>578</v>
      </c>
      <c r="AG40" s="70" t="s">
        <v>578</v>
      </c>
    </row>
    <row r="41" spans="1:43" x14ac:dyDescent="0.25">
      <c r="A41" s="69" t="s">
        <v>579</v>
      </c>
      <c r="B41" s="70" t="s">
        <v>579</v>
      </c>
      <c r="C41" s="70" t="s">
        <v>579</v>
      </c>
      <c r="D41" s="70" t="s">
        <v>579</v>
      </c>
      <c r="E41" s="70" t="s">
        <v>579</v>
      </c>
      <c r="F41" s="70" t="s">
        <v>579</v>
      </c>
      <c r="G41" s="70" t="s">
        <v>579</v>
      </c>
      <c r="H41" s="70" t="s">
        <v>579</v>
      </c>
      <c r="I41" s="70" t="s">
        <v>579</v>
      </c>
      <c r="J41" s="70" t="s">
        <v>579</v>
      </c>
      <c r="K41" s="70" t="s">
        <v>579</v>
      </c>
      <c r="L41" s="70" t="s">
        <v>579</v>
      </c>
      <c r="M41" s="70" t="s">
        <v>579</v>
      </c>
      <c r="N41" s="70" t="s">
        <v>579</v>
      </c>
      <c r="O41" s="70" t="s">
        <v>579</v>
      </c>
      <c r="P41" s="70" t="s">
        <v>579</v>
      </c>
      <c r="Q41" s="70" t="s">
        <v>579</v>
      </c>
      <c r="R41" s="70" t="s">
        <v>579</v>
      </c>
      <c r="S41" s="70" t="s">
        <v>579</v>
      </c>
      <c r="T41" s="70" t="s">
        <v>579</v>
      </c>
      <c r="U41" s="70" t="s">
        <v>579</v>
      </c>
      <c r="V41" s="70" t="s">
        <v>579</v>
      </c>
      <c r="W41" s="70" t="s">
        <v>579</v>
      </c>
      <c r="X41" s="70" t="s">
        <v>579</v>
      </c>
      <c r="Y41" s="70" t="s">
        <v>579</v>
      </c>
      <c r="Z41" s="70" t="s">
        <v>579</v>
      </c>
      <c r="AA41" s="70" t="s">
        <v>579</v>
      </c>
      <c r="AB41" s="70" t="s">
        <v>579</v>
      </c>
      <c r="AC41" s="70" t="s">
        <v>579</v>
      </c>
      <c r="AD41" s="70" t="s">
        <v>579</v>
      </c>
      <c r="AE41" s="70" t="s">
        <v>579</v>
      </c>
      <c r="AF41" s="70" t="s">
        <v>579</v>
      </c>
      <c r="AG41" s="70" t="s">
        <v>579</v>
      </c>
    </row>
    <row r="42" spans="1:43" x14ac:dyDescent="0.25">
      <c r="A42" s="69" t="s">
        <v>580</v>
      </c>
      <c r="B42" s="70" t="s">
        <v>580</v>
      </c>
      <c r="C42" s="70" t="s">
        <v>580</v>
      </c>
      <c r="D42" s="70" t="s">
        <v>580</v>
      </c>
      <c r="E42" s="70" t="s">
        <v>580</v>
      </c>
      <c r="F42" s="70" t="s">
        <v>580</v>
      </c>
      <c r="G42" s="70" t="s">
        <v>580</v>
      </c>
      <c r="H42" s="70" t="s">
        <v>580</v>
      </c>
      <c r="I42" s="70" t="s">
        <v>580</v>
      </c>
      <c r="J42" s="70" t="s">
        <v>580</v>
      </c>
      <c r="K42" s="70" t="s">
        <v>580</v>
      </c>
      <c r="L42" s="70" t="s">
        <v>580</v>
      </c>
      <c r="M42" s="70" t="s">
        <v>580</v>
      </c>
      <c r="N42" s="70" t="s">
        <v>580</v>
      </c>
      <c r="O42" s="70" t="s">
        <v>580</v>
      </c>
      <c r="P42" s="70" t="s">
        <v>580</v>
      </c>
      <c r="Q42" s="70" t="s">
        <v>580</v>
      </c>
      <c r="R42" s="70" t="s">
        <v>580</v>
      </c>
      <c r="S42" s="70" t="s">
        <v>580</v>
      </c>
      <c r="T42" s="70" t="s">
        <v>580</v>
      </c>
      <c r="U42" s="70" t="s">
        <v>580</v>
      </c>
      <c r="V42" s="70" t="s">
        <v>580</v>
      </c>
      <c r="W42" s="70" t="s">
        <v>580</v>
      </c>
      <c r="X42" s="70" t="s">
        <v>580</v>
      </c>
      <c r="Y42" s="70" t="s">
        <v>580</v>
      </c>
      <c r="Z42" s="70" t="s">
        <v>580</v>
      </c>
      <c r="AA42" s="70" t="s">
        <v>580</v>
      </c>
      <c r="AB42" s="70" t="s">
        <v>580</v>
      </c>
      <c r="AC42" s="70" t="s">
        <v>580</v>
      </c>
      <c r="AD42" s="70" t="s">
        <v>580</v>
      </c>
      <c r="AE42" s="70" t="s">
        <v>580</v>
      </c>
      <c r="AF42" s="70" t="s">
        <v>580</v>
      </c>
      <c r="AG42" s="70" t="s">
        <v>580</v>
      </c>
    </row>
  </sheetData>
  <sheetProtection sheet="1" objects="1" scenarios="1"/>
  <mergeCells count="23">
    <mergeCell ref="A38:AG38"/>
    <mergeCell ref="A39:AG39"/>
    <mergeCell ref="A40:AG40"/>
    <mergeCell ref="A41:AG41"/>
    <mergeCell ref="A42:AG42"/>
    <mergeCell ref="A12:AG12"/>
    <mergeCell ref="B20:N20"/>
    <mergeCell ref="B21:N21"/>
    <mergeCell ref="B22:N22"/>
    <mergeCell ref="A5:AG5"/>
    <mergeCell ref="A6:AG6"/>
    <mergeCell ref="A7:AG7"/>
    <mergeCell ref="B23:N23"/>
    <mergeCell ref="A31:AG31"/>
    <mergeCell ref="A32:AG32"/>
    <mergeCell ref="A33:AG33"/>
    <mergeCell ref="A34:AG34"/>
    <mergeCell ref="A36:AG36"/>
    <mergeCell ref="A37:AG37"/>
    <mergeCell ref="A35:AG35"/>
    <mergeCell ref="A29:K30"/>
    <mergeCell ref="B24:N24"/>
    <mergeCell ref="B25:N25"/>
  </mergeCells>
  <pageMargins left="0.7" right="0.7" top="0.75" bottom="0.75" header="0.3" footer="0.3"/>
  <pageSetup paperSize="9" scale="2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0"/>
  <sheetViews>
    <sheetView showGridLines="0" view="pageBreakPreview" zoomScaleNormal="55" zoomScaleSheetLayoutView="100" workbookViewId="0"/>
  </sheetViews>
  <sheetFormatPr baseColWidth="10" defaultRowHeight="15" x14ac:dyDescent="0.25"/>
  <cols>
    <col min="30" max="30" width="18.28515625" bestFit="1" customWidth="1"/>
    <col min="31" max="31" width="20.42578125" bestFit="1" customWidth="1"/>
  </cols>
  <sheetData>
    <row r="1" spans="1:46" s="2" customFormat="1" x14ac:dyDescent="0.25"/>
    <row r="2" spans="1:46" s="2" customFormat="1" x14ac:dyDescent="0.25"/>
    <row r="3" spans="1:46" s="2" customFormat="1" x14ac:dyDescent="0.25"/>
    <row r="4" spans="1:46" s="2" customFormat="1" x14ac:dyDescent="0.25"/>
    <row r="5" spans="1:46"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46"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row>
    <row r="7" spans="1:46" s="2" customFormat="1" x14ac:dyDescent="0.25">
      <c r="A7" s="60" t="s">
        <v>212</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1:46" s="2" customFormat="1" x14ac:dyDescent="0.25"/>
    <row r="9" spans="1:46" s="2" customFormat="1" ht="15.75" customHeight="1" x14ac:dyDescent="0.25">
      <c r="AL9"/>
      <c r="AM9"/>
      <c r="AN9"/>
      <c r="AO9"/>
      <c r="AP9"/>
      <c r="AQ9"/>
      <c r="AR9"/>
      <c r="AS9"/>
    </row>
    <row r="10" spans="1:46" s="2" customFormat="1" ht="15.75" customHeight="1" x14ac:dyDescent="0.25">
      <c r="AP10"/>
    </row>
    <row r="11" spans="1:46" s="2" customFormat="1" x14ac:dyDescent="0.25">
      <c r="AP11"/>
    </row>
    <row r="12" spans="1:46" s="2" customFormat="1" ht="18.75" customHeight="1" x14ac:dyDescent="0.25">
      <c r="A12" s="54" t="s">
        <v>78</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K12"/>
      <c r="AL12"/>
      <c r="AM12"/>
      <c r="AN12"/>
      <c r="AO12"/>
      <c r="AP12"/>
      <c r="AQ12"/>
      <c r="AR12"/>
      <c r="AS12"/>
      <c r="AT12"/>
    </row>
    <row r="13" spans="1:46" s="2" customFormat="1" x14ac:dyDescent="0.25">
      <c r="AK13"/>
      <c r="AL13"/>
      <c r="AM13"/>
      <c r="AN13"/>
      <c r="AO13"/>
      <c r="AP13"/>
      <c r="AQ13"/>
      <c r="AR13"/>
      <c r="AS13"/>
      <c r="AT13"/>
    </row>
    <row r="14" spans="1:46" s="2" customFormat="1" x14ac:dyDescent="0.25">
      <c r="AK14"/>
      <c r="AL14"/>
      <c r="AM14"/>
      <c r="AN14"/>
      <c r="AO14"/>
      <c r="AP14"/>
      <c r="AQ14"/>
      <c r="AR14"/>
      <c r="AS14"/>
      <c r="AT14"/>
    </row>
    <row r="15" spans="1:46" ht="15.75" thickBot="1" x14ac:dyDescent="0.3"/>
    <row r="16" spans="1:46" ht="37.5" x14ac:dyDescent="0.25">
      <c r="B16" s="61" t="s">
        <v>79</v>
      </c>
      <c r="C16" s="61"/>
      <c r="D16" s="61"/>
      <c r="E16" s="61"/>
      <c r="F16" s="61"/>
      <c r="G16" s="61"/>
      <c r="H16" s="61"/>
      <c r="I16" s="61"/>
      <c r="J16" s="61"/>
      <c r="K16" s="61"/>
      <c r="L16" s="61"/>
      <c r="M16" s="61"/>
      <c r="N16" s="61"/>
      <c r="O16" s="61"/>
      <c r="P16" s="62"/>
      <c r="Q16" s="20">
        <v>1</v>
      </c>
      <c r="R16" s="20">
        <v>2</v>
      </c>
      <c r="S16" s="20">
        <v>3</v>
      </c>
      <c r="T16" s="20">
        <v>4</v>
      </c>
      <c r="U16" s="20">
        <v>5</v>
      </c>
      <c r="V16" s="20" t="s">
        <v>85</v>
      </c>
      <c r="W16" s="8" t="s">
        <v>86</v>
      </c>
      <c r="X16" s="20">
        <v>1</v>
      </c>
      <c r="Y16" s="20">
        <v>2</v>
      </c>
      <c r="Z16" s="20">
        <v>3</v>
      </c>
      <c r="AA16" s="20">
        <v>4</v>
      </c>
      <c r="AB16" s="20">
        <v>5</v>
      </c>
      <c r="AC16" s="20" t="s">
        <v>85</v>
      </c>
      <c r="AD16" s="21" t="s">
        <v>87</v>
      </c>
      <c r="AE16" s="22" t="s">
        <v>88</v>
      </c>
      <c r="AF16" s="20" t="s">
        <v>89</v>
      </c>
      <c r="AG16" s="20" t="s">
        <v>90</v>
      </c>
      <c r="AH16" s="20" t="s">
        <v>91</v>
      </c>
      <c r="AI16" s="20" t="s">
        <v>92</v>
      </c>
    </row>
    <row r="17" spans="1:46" ht="18.75" x14ac:dyDescent="0.25">
      <c r="A17" s="10">
        <v>76</v>
      </c>
      <c r="B17" s="63" t="s">
        <v>166</v>
      </c>
      <c r="C17" s="64" t="s">
        <v>166</v>
      </c>
      <c r="D17" s="64" t="s">
        <v>166</v>
      </c>
      <c r="E17" s="64" t="s">
        <v>166</v>
      </c>
      <c r="F17" s="64" t="s">
        <v>166</v>
      </c>
      <c r="G17" s="64" t="s">
        <v>166</v>
      </c>
      <c r="H17" s="64" t="s">
        <v>166</v>
      </c>
      <c r="I17" s="64" t="s">
        <v>166</v>
      </c>
      <c r="J17" s="64" t="s">
        <v>166</v>
      </c>
      <c r="K17" s="64" t="s">
        <v>166</v>
      </c>
      <c r="L17" s="64" t="s">
        <v>166</v>
      </c>
      <c r="M17" s="64" t="s">
        <v>166</v>
      </c>
      <c r="N17" s="64" t="s">
        <v>166</v>
      </c>
      <c r="O17" s="64" t="s">
        <v>166</v>
      </c>
      <c r="P17" s="64" t="s">
        <v>166</v>
      </c>
      <c r="Q17" s="11">
        <f>+'SEGMENTACIÓN POBLACIÓN'!AN79</f>
        <v>18</v>
      </c>
      <c r="R17" s="11">
        <f>+'SEGMENTACIÓN POBLACIÓN'!AO79</f>
        <v>36</v>
      </c>
      <c r="S17" s="11">
        <f>+'SEGMENTACIÓN POBLACIÓN'!AP79</f>
        <v>70</v>
      </c>
      <c r="T17" s="11">
        <f>+'SEGMENTACIÓN POBLACIÓN'!AQ79</f>
        <v>114</v>
      </c>
      <c r="U17" s="11">
        <f>+'SEGMENTACIÓN POBLACIÓN'!AR79</f>
        <v>114</v>
      </c>
      <c r="V17" s="11">
        <f>+'SEGMENTACIÓN POBLACIÓN'!AS79</f>
        <v>42</v>
      </c>
      <c r="W17" s="12">
        <f>SUM(Q17:V17)</f>
        <v>394</v>
      </c>
      <c r="X17" s="13">
        <f t="shared" ref="X17:AC19" si="0">Q17/$W17</f>
        <v>4.5685279187817257E-2</v>
      </c>
      <c r="Y17" s="13">
        <f t="shared" si="0"/>
        <v>9.1370558375634514E-2</v>
      </c>
      <c r="Z17" s="13">
        <f t="shared" si="0"/>
        <v>0.17766497461928935</v>
      </c>
      <c r="AA17" s="13">
        <f t="shared" si="0"/>
        <v>0.28934010152284262</v>
      </c>
      <c r="AB17" s="13">
        <f t="shared" si="0"/>
        <v>0.28934010152284262</v>
      </c>
      <c r="AC17" s="14">
        <f t="shared" si="0"/>
        <v>0.1065989847715736</v>
      </c>
      <c r="AD17" s="15">
        <f t="shared" ref="AD17:AD19" si="1">(Q17+R17)/(Q17+R17+S17+T17+U17)</f>
        <v>0.15340909090909091</v>
      </c>
      <c r="AE17" s="16">
        <f t="shared" ref="AE17:AE19" si="2">(S17+T17+U17)/(Q17+R17+S17+T17+U17)</f>
        <v>0.84659090909090906</v>
      </c>
      <c r="AF17" s="17">
        <f>+'SEGMENTACIÓN POBLACIÓN'!BA79</f>
        <v>3.77</v>
      </c>
      <c r="AG17" s="17">
        <f>+'SEGMENTACIÓN POBLACIÓN'!BB79</f>
        <v>1.1599999999999999</v>
      </c>
      <c r="AH17" s="43">
        <f>+'SEGMENTACIÓN POBLACIÓN'!BC79</f>
        <v>4</v>
      </c>
      <c r="AI17" s="43">
        <f>+'SEGMENTACIÓN POBLACIÓN'!BD79</f>
        <v>4</v>
      </c>
    </row>
    <row r="18" spans="1:46" ht="27.75" customHeight="1" x14ac:dyDescent="0.25">
      <c r="A18" s="10">
        <v>77</v>
      </c>
      <c r="B18" s="63" t="s">
        <v>167</v>
      </c>
      <c r="C18" s="64" t="s">
        <v>167</v>
      </c>
      <c r="D18" s="64" t="s">
        <v>167</v>
      </c>
      <c r="E18" s="64" t="s">
        <v>167</v>
      </c>
      <c r="F18" s="64" t="s">
        <v>167</v>
      </c>
      <c r="G18" s="64" t="s">
        <v>167</v>
      </c>
      <c r="H18" s="64" t="s">
        <v>167</v>
      </c>
      <c r="I18" s="64" t="s">
        <v>167</v>
      </c>
      <c r="J18" s="64" t="s">
        <v>167</v>
      </c>
      <c r="K18" s="64" t="s">
        <v>167</v>
      </c>
      <c r="L18" s="64" t="s">
        <v>167</v>
      </c>
      <c r="M18" s="64" t="s">
        <v>167</v>
      </c>
      <c r="N18" s="64" t="s">
        <v>167</v>
      </c>
      <c r="O18" s="64" t="s">
        <v>167</v>
      </c>
      <c r="P18" s="64" t="s">
        <v>167</v>
      </c>
      <c r="Q18" s="11">
        <f>+'SEGMENTACIÓN POBLACIÓN'!AN80</f>
        <v>17</v>
      </c>
      <c r="R18" s="11">
        <f>+'SEGMENTACIÓN POBLACIÓN'!AO80</f>
        <v>37</v>
      </c>
      <c r="S18" s="11">
        <f>+'SEGMENTACIÓN POBLACIÓN'!AP80</f>
        <v>90</v>
      </c>
      <c r="T18" s="11">
        <f>+'SEGMENTACIÓN POBLACIÓN'!AQ80</f>
        <v>109</v>
      </c>
      <c r="U18" s="11">
        <f>+'SEGMENTACIÓN POBLACIÓN'!AR80</f>
        <v>112</v>
      </c>
      <c r="V18" s="11">
        <f>+'SEGMENTACIÓN POBLACIÓN'!AS80</f>
        <v>29</v>
      </c>
      <c r="W18" s="12">
        <f t="shared" ref="W18:W19" si="3">SUM(Q18:V18)</f>
        <v>394</v>
      </c>
      <c r="X18" s="13">
        <f t="shared" si="0"/>
        <v>4.3147208121827409E-2</v>
      </c>
      <c r="Y18" s="13">
        <f t="shared" si="0"/>
        <v>9.3908629441624369E-2</v>
      </c>
      <c r="Z18" s="13">
        <f t="shared" si="0"/>
        <v>0.22842639593908629</v>
      </c>
      <c r="AA18" s="13">
        <f t="shared" si="0"/>
        <v>0.2766497461928934</v>
      </c>
      <c r="AB18" s="13">
        <f t="shared" si="0"/>
        <v>0.28426395939086296</v>
      </c>
      <c r="AC18" s="14">
        <f t="shared" si="0"/>
        <v>7.3604060913705582E-2</v>
      </c>
      <c r="AD18" s="15">
        <f t="shared" si="1"/>
        <v>0.14794520547945206</v>
      </c>
      <c r="AE18" s="16">
        <f t="shared" si="2"/>
        <v>0.852054794520548</v>
      </c>
      <c r="AF18" s="17">
        <f>+'SEGMENTACIÓN POBLACIÓN'!BA80</f>
        <v>3.72</v>
      </c>
      <c r="AG18" s="17">
        <f>+'SEGMENTACIÓN POBLACIÓN'!BB80</f>
        <v>1.1399999999999999</v>
      </c>
      <c r="AH18" s="43">
        <f>+'SEGMENTACIÓN POBLACIÓN'!BC80</f>
        <v>4</v>
      </c>
      <c r="AI18" s="43">
        <f>+'SEGMENTACIÓN POBLACIÓN'!BD80</f>
        <v>5</v>
      </c>
    </row>
    <row r="19" spans="1:46" ht="18.75" x14ac:dyDescent="0.25">
      <c r="A19" s="10">
        <v>78</v>
      </c>
      <c r="B19" s="63" t="s">
        <v>168</v>
      </c>
      <c r="C19" s="64" t="s">
        <v>168</v>
      </c>
      <c r="D19" s="64" t="s">
        <v>168</v>
      </c>
      <c r="E19" s="64" t="s">
        <v>168</v>
      </c>
      <c r="F19" s="64" t="s">
        <v>168</v>
      </c>
      <c r="G19" s="64" t="s">
        <v>168</v>
      </c>
      <c r="H19" s="64" t="s">
        <v>168</v>
      </c>
      <c r="I19" s="64" t="s">
        <v>168</v>
      </c>
      <c r="J19" s="64" t="s">
        <v>168</v>
      </c>
      <c r="K19" s="64" t="s">
        <v>168</v>
      </c>
      <c r="L19" s="64" t="s">
        <v>168</v>
      </c>
      <c r="M19" s="64" t="s">
        <v>168</v>
      </c>
      <c r="N19" s="64" t="s">
        <v>168</v>
      </c>
      <c r="O19" s="64" t="s">
        <v>168</v>
      </c>
      <c r="P19" s="64" t="s">
        <v>168</v>
      </c>
      <c r="Q19" s="11">
        <f>+'SEGMENTACIÓN POBLACIÓN'!AN81</f>
        <v>14</v>
      </c>
      <c r="R19" s="11">
        <f>+'SEGMENTACIÓN POBLACIÓN'!AO81</f>
        <v>20</v>
      </c>
      <c r="S19" s="11">
        <f>+'SEGMENTACIÓN POBLACIÓN'!AP81</f>
        <v>49</v>
      </c>
      <c r="T19" s="11">
        <f>+'SEGMENTACIÓN POBLACIÓN'!AQ81</f>
        <v>110</v>
      </c>
      <c r="U19" s="11">
        <f>+'SEGMENTACIÓN POBLACIÓN'!AR81</f>
        <v>193</v>
      </c>
      <c r="V19" s="11">
        <f>+'SEGMENTACIÓN POBLACIÓN'!AS81</f>
        <v>8</v>
      </c>
      <c r="W19" s="12">
        <f t="shared" si="3"/>
        <v>394</v>
      </c>
      <c r="X19" s="13">
        <f t="shared" si="0"/>
        <v>3.553299492385787E-2</v>
      </c>
      <c r="Y19" s="13">
        <f t="shared" si="0"/>
        <v>5.0761421319796954E-2</v>
      </c>
      <c r="Z19" s="13">
        <f t="shared" si="0"/>
        <v>0.12436548223350254</v>
      </c>
      <c r="AA19" s="13">
        <f t="shared" si="0"/>
        <v>0.27918781725888325</v>
      </c>
      <c r="AB19" s="13">
        <f t="shared" si="0"/>
        <v>0.48984771573604063</v>
      </c>
      <c r="AC19" s="14">
        <f t="shared" si="0"/>
        <v>2.030456852791878E-2</v>
      </c>
      <c r="AD19" s="15">
        <f t="shared" si="1"/>
        <v>8.8082901554404139E-2</v>
      </c>
      <c r="AE19" s="16">
        <f t="shared" si="2"/>
        <v>0.91191709844559588</v>
      </c>
      <c r="AF19" s="17">
        <f>+'SEGMENTACIÓN POBLACIÓN'!BA81</f>
        <v>4.16</v>
      </c>
      <c r="AG19" s="17">
        <f>+'SEGMENTACIÓN POBLACIÓN'!BB81</f>
        <v>1.07</v>
      </c>
      <c r="AH19" s="43">
        <f>+'SEGMENTACIÓN POBLACIÓN'!BC81</f>
        <v>5</v>
      </c>
      <c r="AI19" s="43">
        <f>+'SEGMENTACIÓN POBLACIÓN'!BD81</f>
        <v>5</v>
      </c>
    </row>
    <row r="20" spans="1:46" s="2" customFormat="1" ht="18.75" x14ac:dyDescent="0.25">
      <c r="A20" s="32" t="s">
        <v>191</v>
      </c>
      <c r="B20" s="33"/>
      <c r="C20" s="33"/>
      <c r="D20" s="33"/>
      <c r="E20" s="33"/>
      <c r="F20" s="33"/>
      <c r="G20" s="33"/>
      <c r="H20" s="33"/>
      <c r="I20" s="33"/>
      <c r="J20" s="33"/>
      <c r="K20" s="33"/>
      <c r="L20" s="33"/>
      <c r="M20" s="33"/>
      <c r="N20" s="33"/>
      <c r="O20" s="33"/>
      <c r="P20" s="33"/>
      <c r="Q20" s="25">
        <f>+SUM(Q17:Q19)</f>
        <v>49</v>
      </c>
      <c r="R20" s="25">
        <f t="shared" ref="R20:W20" si="4">+SUM(R17:R19)</f>
        <v>93</v>
      </c>
      <c r="S20" s="25">
        <f t="shared" si="4"/>
        <v>209</v>
      </c>
      <c r="T20" s="25">
        <f t="shared" si="4"/>
        <v>333</v>
      </c>
      <c r="U20" s="25">
        <f t="shared" si="4"/>
        <v>419</v>
      </c>
      <c r="V20" s="25">
        <f t="shared" si="4"/>
        <v>79</v>
      </c>
      <c r="W20" s="25">
        <f t="shared" si="4"/>
        <v>1182</v>
      </c>
      <c r="X20" s="26">
        <f>Q20/$W20</f>
        <v>4.1455160744500848E-2</v>
      </c>
      <c r="Y20" s="26">
        <f t="shared" ref="Y20:AC20" si="5">R20/$W20</f>
        <v>7.8680203045685279E-2</v>
      </c>
      <c r="Z20" s="26">
        <f t="shared" si="5"/>
        <v>0.17681895093062605</v>
      </c>
      <c r="AA20" s="26">
        <f t="shared" si="5"/>
        <v>0.28172588832487311</v>
      </c>
      <c r="AB20" s="26">
        <f t="shared" si="5"/>
        <v>0.35448392554991542</v>
      </c>
      <c r="AC20" s="27">
        <f t="shared" si="5"/>
        <v>6.6835871404399325E-2</v>
      </c>
      <c r="AD20" s="28">
        <f>(Q20+R20)/(Q20+R20+S20+T20+U20)</f>
        <v>0.12873980054397099</v>
      </c>
      <c r="AE20" s="29">
        <f>(S20+T20+U20)/(Q20+R20+S20+T20+U20)</f>
        <v>0.87126019945602906</v>
      </c>
      <c r="AF20" s="30">
        <f>+SUMPRODUCT(Q20:U20,Q16:U16)/SUM(Q20:U20)</f>
        <v>3.8884859474161377</v>
      </c>
      <c r="AG20" s="23"/>
      <c r="AH20" s="31">
        <f>+MEDIAN(AH17:AH19)</f>
        <v>4</v>
      </c>
      <c r="AI20" s="24"/>
      <c r="AK20"/>
      <c r="AL20"/>
      <c r="AM20"/>
      <c r="AN20"/>
      <c r="AO20"/>
      <c r="AP20"/>
      <c r="AQ20"/>
      <c r="AR20"/>
      <c r="AS20"/>
      <c r="AT20"/>
    </row>
    <row r="25" spans="1:46" ht="15.75" thickBot="1" x14ac:dyDescent="0.3"/>
    <row r="26" spans="1:46" s="2" customFormat="1" ht="37.5" x14ac:dyDescent="0.25">
      <c r="B26" s="61" t="s">
        <v>177</v>
      </c>
      <c r="C26" s="61"/>
      <c r="D26" s="61"/>
      <c r="E26" s="61"/>
      <c r="F26" s="61"/>
      <c r="G26" s="61"/>
      <c r="H26" s="61"/>
      <c r="I26" s="61"/>
      <c r="J26" s="61"/>
      <c r="K26" s="61"/>
      <c r="L26" s="61"/>
      <c r="M26" s="61"/>
      <c r="N26" s="61"/>
      <c r="O26" s="61"/>
      <c r="P26" s="62"/>
      <c r="Q26" s="20">
        <v>1</v>
      </c>
      <c r="R26" s="20">
        <v>2</v>
      </c>
      <c r="S26" s="20">
        <v>3</v>
      </c>
      <c r="T26" s="20">
        <v>4</v>
      </c>
      <c r="U26" s="20">
        <v>5</v>
      </c>
      <c r="V26" s="20" t="s">
        <v>85</v>
      </c>
      <c r="W26" s="8" t="s">
        <v>86</v>
      </c>
      <c r="X26" s="20">
        <v>1</v>
      </c>
      <c r="Y26" s="20">
        <v>2</v>
      </c>
      <c r="Z26" s="20">
        <v>3</v>
      </c>
      <c r="AA26" s="20">
        <v>4</v>
      </c>
      <c r="AB26" s="20">
        <v>5</v>
      </c>
      <c r="AC26" s="20" t="s">
        <v>85</v>
      </c>
      <c r="AD26" s="21" t="s">
        <v>87</v>
      </c>
      <c r="AE26" s="22" t="s">
        <v>88</v>
      </c>
      <c r="AF26" s="20" t="s">
        <v>89</v>
      </c>
      <c r="AG26" s="20" t="s">
        <v>90</v>
      </c>
      <c r="AH26" s="20" t="s">
        <v>91</v>
      </c>
      <c r="AI26" s="20" t="s">
        <v>92</v>
      </c>
      <c r="AK26"/>
      <c r="AL26"/>
      <c r="AM26"/>
      <c r="AN26"/>
      <c r="AO26"/>
      <c r="AP26"/>
      <c r="AQ26"/>
      <c r="AR26"/>
      <c r="AS26"/>
      <c r="AT26"/>
    </row>
    <row r="27" spans="1:46" s="2" customFormat="1" ht="18.75" x14ac:dyDescent="0.25">
      <c r="A27" s="10">
        <v>79</v>
      </c>
      <c r="B27" s="63" t="s">
        <v>169</v>
      </c>
      <c r="C27" s="64" t="s">
        <v>169</v>
      </c>
      <c r="D27" s="64" t="s">
        <v>169</v>
      </c>
      <c r="E27" s="64" t="s">
        <v>169</v>
      </c>
      <c r="F27" s="64" t="s">
        <v>169</v>
      </c>
      <c r="G27" s="64" t="s">
        <v>169</v>
      </c>
      <c r="H27" s="64" t="s">
        <v>169</v>
      </c>
      <c r="I27" s="64" t="s">
        <v>169</v>
      </c>
      <c r="J27" s="64" t="s">
        <v>169</v>
      </c>
      <c r="K27" s="64" t="s">
        <v>169</v>
      </c>
      <c r="L27" s="64" t="s">
        <v>169</v>
      </c>
      <c r="M27" s="64" t="s">
        <v>169</v>
      </c>
      <c r="N27" s="64" t="s">
        <v>169</v>
      </c>
      <c r="O27" s="64" t="s">
        <v>169</v>
      </c>
      <c r="P27" s="64" t="s">
        <v>169</v>
      </c>
      <c r="Q27" s="11">
        <f>+'SEGMENTACIÓN POBLACIÓN'!AN82</f>
        <v>16</v>
      </c>
      <c r="R27" s="11">
        <f>+'SEGMENTACIÓN POBLACIÓN'!AO82</f>
        <v>36</v>
      </c>
      <c r="S27" s="11">
        <f>+'SEGMENTACIÓN POBLACIÓN'!AP82</f>
        <v>82</v>
      </c>
      <c r="T27" s="11">
        <f>+'SEGMENTACIÓN POBLACIÓN'!AQ82</f>
        <v>114</v>
      </c>
      <c r="U27" s="11">
        <f>+'SEGMENTACIÓN POBLACIÓN'!AR82</f>
        <v>93</v>
      </c>
      <c r="V27" s="11">
        <f>+'SEGMENTACIÓN POBLACIÓN'!AS82</f>
        <v>53</v>
      </c>
      <c r="W27" s="12">
        <f>SUM(Q27:V27)</f>
        <v>394</v>
      </c>
      <c r="X27" s="13">
        <f t="shared" ref="X27:AC30" si="6">Q27/$W27</f>
        <v>4.060913705583756E-2</v>
      </c>
      <c r="Y27" s="13">
        <f t="shared" si="6"/>
        <v>9.1370558375634514E-2</v>
      </c>
      <c r="Z27" s="13">
        <f t="shared" si="6"/>
        <v>0.20812182741116753</v>
      </c>
      <c r="AA27" s="13">
        <f t="shared" si="6"/>
        <v>0.28934010152284262</v>
      </c>
      <c r="AB27" s="13">
        <f t="shared" si="6"/>
        <v>0.23604060913705585</v>
      </c>
      <c r="AC27" s="14">
        <f t="shared" si="6"/>
        <v>0.13451776649746192</v>
      </c>
      <c r="AD27" s="15">
        <f t="shared" ref="AD27:AD29" si="7">(Q27+R27)/(Q27+R27+S27+T27+U27)</f>
        <v>0.15249266862170088</v>
      </c>
      <c r="AE27" s="16">
        <f t="shared" ref="AE27:AE29" si="8">(S27+T27+U27)/(Q27+R27+S27+T27+U27)</f>
        <v>0.84750733137829914</v>
      </c>
      <c r="AF27" s="17">
        <f>+'SEGMENTACIÓN POBLACIÓN'!BA82</f>
        <v>3.68</v>
      </c>
      <c r="AG27" s="17">
        <f>+'SEGMENTACIÓN POBLACIÓN'!BB82</f>
        <v>1.1200000000000001</v>
      </c>
      <c r="AH27" s="43">
        <f>+'SEGMENTACIÓN POBLACIÓN'!BC82</f>
        <v>4</v>
      </c>
      <c r="AI27" s="43">
        <f>+'SEGMENTACIÓN POBLACIÓN'!BD82</f>
        <v>4</v>
      </c>
      <c r="AK27"/>
      <c r="AL27"/>
      <c r="AM27"/>
      <c r="AN27"/>
      <c r="AO27"/>
      <c r="AP27"/>
      <c r="AQ27"/>
      <c r="AR27"/>
      <c r="AS27"/>
      <c r="AT27"/>
    </row>
    <row r="28" spans="1:46" s="2" customFormat="1" ht="18.75" x14ac:dyDescent="0.25">
      <c r="A28" s="10">
        <v>80</v>
      </c>
      <c r="B28" s="63" t="s">
        <v>170</v>
      </c>
      <c r="C28" s="64" t="s">
        <v>170</v>
      </c>
      <c r="D28" s="64" t="s">
        <v>170</v>
      </c>
      <c r="E28" s="64" t="s">
        <v>170</v>
      </c>
      <c r="F28" s="64" t="s">
        <v>170</v>
      </c>
      <c r="G28" s="64" t="s">
        <v>170</v>
      </c>
      <c r="H28" s="64" t="s">
        <v>170</v>
      </c>
      <c r="I28" s="64" t="s">
        <v>170</v>
      </c>
      <c r="J28" s="64" t="s">
        <v>170</v>
      </c>
      <c r="K28" s="64" t="s">
        <v>170</v>
      </c>
      <c r="L28" s="64" t="s">
        <v>170</v>
      </c>
      <c r="M28" s="64" t="s">
        <v>170</v>
      </c>
      <c r="N28" s="64" t="s">
        <v>170</v>
      </c>
      <c r="O28" s="64" t="s">
        <v>170</v>
      </c>
      <c r="P28" s="64" t="s">
        <v>170</v>
      </c>
      <c r="Q28" s="11">
        <f>+'SEGMENTACIÓN POBLACIÓN'!AN83</f>
        <v>18</v>
      </c>
      <c r="R28" s="11">
        <f>+'SEGMENTACIÓN POBLACIÓN'!AO83</f>
        <v>42</v>
      </c>
      <c r="S28" s="11">
        <f>+'SEGMENTACIÓN POBLACIÓN'!AP83</f>
        <v>82</v>
      </c>
      <c r="T28" s="11">
        <f>+'SEGMENTACIÓN POBLACIÓN'!AQ83</f>
        <v>111</v>
      </c>
      <c r="U28" s="11">
        <f>+'SEGMENTACIÓN POBLACIÓN'!AR83</f>
        <v>93</v>
      </c>
      <c r="V28" s="11">
        <f>+'SEGMENTACIÓN POBLACIÓN'!AS83</f>
        <v>48</v>
      </c>
      <c r="W28" s="12">
        <f t="shared" ref="W28:W29" si="9">SUM(Q28:V28)</f>
        <v>394</v>
      </c>
      <c r="X28" s="13">
        <f t="shared" si="6"/>
        <v>4.5685279187817257E-2</v>
      </c>
      <c r="Y28" s="13">
        <f t="shared" si="6"/>
        <v>0.1065989847715736</v>
      </c>
      <c r="Z28" s="13">
        <f t="shared" si="6"/>
        <v>0.20812182741116753</v>
      </c>
      <c r="AA28" s="13">
        <f t="shared" si="6"/>
        <v>0.28172588832487311</v>
      </c>
      <c r="AB28" s="13">
        <f t="shared" si="6"/>
        <v>0.23604060913705585</v>
      </c>
      <c r="AC28" s="14">
        <f t="shared" si="6"/>
        <v>0.12182741116751269</v>
      </c>
      <c r="AD28" s="15">
        <f t="shared" si="7"/>
        <v>0.17341040462427745</v>
      </c>
      <c r="AE28" s="16">
        <f t="shared" si="8"/>
        <v>0.82658959537572252</v>
      </c>
      <c r="AF28" s="17">
        <f>+'SEGMENTACIÓN POBLACIÓN'!BA83</f>
        <v>3.63</v>
      </c>
      <c r="AG28" s="17">
        <f>+'SEGMENTACIÓN POBLACIÓN'!BB83</f>
        <v>1.1499999999999999</v>
      </c>
      <c r="AH28" s="43">
        <f>+'SEGMENTACIÓN POBLACIÓN'!BC83</f>
        <v>4</v>
      </c>
      <c r="AI28" s="43">
        <f>+'SEGMENTACIÓN POBLACIÓN'!BD83</f>
        <v>4</v>
      </c>
      <c r="AK28"/>
      <c r="AL28"/>
      <c r="AM28"/>
      <c r="AN28"/>
      <c r="AO28"/>
      <c r="AP28"/>
      <c r="AQ28"/>
      <c r="AR28"/>
      <c r="AS28"/>
      <c r="AT28"/>
    </row>
    <row r="29" spans="1:46" s="2" customFormat="1" ht="18.75" x14ac:dyDescent="0.25">
      <c r="A29" s="10">
        <v>81</v>
      </c>
      <c r="B29" s="63" t="s">
        <v>80</v>
      </c>
      <c r="C29" s="64" t="s">
        <v>80</v>
      </c>
      <c r="D29" s="64" t="s">
        <v>80</v>
      </c>
      <c r="E29" s="64" t="s">
        <v>80</v>
      </c>
      <c r="F29" s="64" t="s">
        <v>80</v>
      </c>
      <c r="G29" s="64" t="s">
        <v>80</v>
      </c>
      <c r="H29" s="64" t="s">
        <v>80</v>
      </c>
      <c r="I29" s="64" t="s">
        <v>80</v>
      </c>
      <c r="J29" s="64" t="s">
        <v>80</v>
      </c>
      <c r="K29" s="64" t="s">
        <v>80</v>
      </c>
      <c r="L29" s="64" t="s">
        <v>80</v>
      </c>
      <c r="M29" s="64" t="s">
        <v>80</v>
      </c>
      <c r="N29" s="64" t="s">
        <v>80</v>
      </c>
      <c r="O29" s="64" t="s">
        <v>80</v>
      </c>
      <c r="P29" s="64" t="s">
        <v>80</v>
      </c>
      <c r="Q29" s="11">
        <f>+'SEGMENTACIÓN POBLACIÓN'!AN84</f>
        <v>18</v>
      </c>
      <c r="R29" s="11">
        <f>+'SEGMENTACIÓN POBLACIÓN'!AO84</f>
        <v>31</v>
      </c>
      <c r="S29" s="11">
        <f>+'SEGMENTACIÓN POBLACIÓN'!AP84</f>
        <v>88</v>
      </c>
      <c r="T29" s="11">
        <f>+'SEGMENTACIÓN POBLACIÓN'!AQ84</f>
        <v>118</v>
      </c>
      <c r="U29" s="11">
        <f>+'SEGMENTACIÓN POBLACIÓN'!AR84</f>
        <v>96</v>
      </c>
      <c r="V29" s="11">
        <f>+'SEGMENTACIÓN POBLACIÓN'!AS84</f>
        <v>43</v>
      </c>
      <c r="W29" s="12">
        <f t="shared" si="9"/>
        <v>394</v>
      </c>
      <c r="X29" s="13">
        <f t="shared" si="6"/>
        <v>4.5685279187817257E-2</v>
      </c>
      <c r="Y29" s="13">
        <f t="shared" si="6"/>
        <v>7.8680203045685279E-2</v>
      </c>
      <c r="Z29" s="13">
        <f t="shared" si="6"/>
        <v>0.2233502538071066</v>
      </c>
      <c r="AA29" s="13">
        <f t="shared" si="6"/>
        <v>0.29949238578680204</v>
      </c>
      <c r="AB29" s="13">
        <f t="shared" si="6"/>
        <v>0.24365482233502539</v>
      </c>
      <c r="AC29" s="14">
        <f t="shared" si="6"/>
        <v>0.10913705583756345</v>
      </c>
      <c r="AD29" s="15">
        <f t="shared" si="7"/>
        <v>0.1396011396011396</v>
      </c>
      <c r="AE29" s="16">
        <f t="shared" si="8"/>
        <v>0.86039886039886038</v>
      </c>
      <c r="AF29" s="17">
        <f>+'SEGMENTACIÓN POBLACIÓN'!BA84</f>
        <v>3.69</v>
      </c>
      <c r="AG29" s="17">
        <f>+'SEGMENTACIÓN POBLACIÓN'!BB84</f>
        <v>1.1200000000000001</v>
      </c>
      <c r="AH29" s="43">
        <f>+'SEGMENTACIÓN POBLACIÓN'!BC84</f>
        <v>4</v>
      </c>
      <c r="AI29" s="43">
        <f>+'SEGMENTACIÓN POBLACIÓN'!BD84</f>
        <v>4</v>
      </c>
      <c r="AK29"/>
      <c r="AL29"/>
      <c r="AM29"/>
      <c r="AN29"/>
      <c r="AO29"/>
      <c r="AP29"/>
      <c r="AQ29"/>
      <c r="AR29"/>
      <c r="AS29"/>
      <c r="AT29"/>
    </row>
    <row r="30" spans="1:46" s="2" customFormat="1" ht="18.75" x14ac:dyDescent="0.25">
      <c r="A30" s="32" t="s">
        <v>191</v>
      </c>
      <c r="B30" s="33"/>
      <c r="C30" s="33"/>
      <c r="D30" s="33"/>
      <c r="E30" s="33"/>
      <c r="F30" s="33"/>
      <c r="G30" s="33"/>
      <c r="H30" s="33"/>
      <c r="I30" s="33"/>
      <c r="J30" s="33"/>
      <c r="K30" s="33"/>
      <c r="L30" s="33"/>
      <c r="M30" s="33"/>
      <c r="N30" s="33"/>
      <c r="O30" s="33"/>
      <c r="P30" s="33"/>
      <c r="Q30" s="25">
        <f>+SUM(Q27:Q29)</f>
        <v>52</v>
      </c>
      <c r="R30" s="25">
        <f t="shared" ref="R30" si="10">+SUM(R27:R29)</f>
        <v>109</v>
      </c>
      <c r="S30" s="25">
        <f t="shared" ref="S30" si="11">+SUM(S27:S29)</f>
        <v>252</v>
      </c>
      <c r="T30" s="25">
        <f t="shared" ref="T30" si="12">+SUM(T27:T29)</f>
        <v>343</v>
      </c>
      <c r="U30" s="25">
        <f t="shared" ref="U30" si="13">+SUM(U27:U29)</f>
        <v>282</v>
      </c>
      <c r="V30" s="25">
        <f t="shared" ref="V30" si="14">+SUM(V27:V29)</f>
        <v>144</v>
      </c>
      <c r="W30" s="25">
        <f t="shared" ref="W30" si="15">+SUM(W27:W29)</f>
        <v>1182</v>
      </c>
      <c r="X30" s="26">
        <f>Q30/$W30</f>
        <v>4.3993231810490696E-2</v>
      </c>
      <c r="Y30" s="26">
        <f t="shared" si="6"/>
        <v>9.2216582064297795E-2</v>
      </c>
      <c r="Z30" s="26">
        <f t="shared" si="6"/>
        <v>0.21319796954314721</v>
      </c>
      <c r="AA30" s="26">
        <f t="shared" si="6"/>
        <v>0.29018612521150594</v>
      </c>
      <c r="AB30" s="26">
        <f t="shared" si="6"/>
        <v>0.23857868020304568</v>
      </c>
      <c r="AC30" s="27">
        <f t="shared" si="6"/>
        <v>0.12182741116751269</v>
      </c>
      <c r="AD30" s="28">
        <f>(Q30+R30)/(Q30+R30+S30+T30+U30)</f>
        <v>0.15510597302504817</v>
      </c>
      <c r="AE30" s="29">
        <f>(S30+T30+U30)/(Q30+R30+S30+T30+U30)</f>
        <v>0.84489402697495186</v>
      </c>
      <c r="AF30" s="30">
        <f>+SUMPRODUCT(Q30:U30,Q26:U26)/SUM(Q30:U30)</f>
        <v>3.6685934489402698</v>
      </c>
      <c r="AG30" s="23"/>
      <c r="AH30" s="31">
        <f>+MEDIAN(AH27:AH29)</f>
        <v>4</v>
      </c>
      <c r="AI30" s="24"/>
      <c r="AK30"/>
      <c r="AL30"/>
      <c r="AM30"/>
      <c r="AN30"/>
      <c r="AO30"/>
      <c r="AP30"/>
      <c r="AQ30"/>
      <c r="AR30"/>
      <c r="AS30"/>
      <c r="AT30"/>
    </row>
    <row r="34" spans="1:47" ht="15.75" thickBot="1" x14ac:dyDescent="0.3"/>
    <row r="35" spans="1:47" s="2" customFormat="1" ht="37.5" x14ac:dyDescent="0.25">
      <c r="B35" s="61" t="s">
        <v>81</v>
      </c>
      <c r="C35" s="61"/>
      <c r="D35" s="61"/>
      <c r="E35" s="61"/>
      <c r="F35" s="61"/>
      <c r="G35" s="61"/>
      <c r="H35" s="61"/>
      <c r="I35" s="61"/>
      <c r="J35" s="61"/>
      <c r="K35" s="61"/>
      <c r="L35" s="61"/>
      <c r="M35" s="61"/>
      <c r="N35" s="61"/>
      <c r="O35" s="61"/>
      <c r="P35" s="62"/>
      <c r="Q35" s="20">
        <v>1</v>
      </c>
      <c r="R35" s="20">
        <v>2</v>
      </c>
      <c r="S35" s="20">
        <v>3</v>
      </c>
      <c r="T35" s="20">
        <v>4</v>
      </c>
      <c r="U35" s="20">
        <v>5</v>
      </c>
      <c r="V35" s="20" t="s">
        <v>85</v>
      </c>
      <c r="W35" s="8" t="s">
        <v>86</v>
      </c>
      <c r="X35" s="20">
        <v>1</v>
      </c>
      <c r="Y35" s="20">
        <v>2</v>
      </c>
      <c r="Z35" s="20">
        <v>3</v>
      </c>
      <c r="AA35" s="20">
        <v>4</v>
      </c>
      <c r="AB35" s="20">
        <v>5</v>
      </c>
      <c r="AC35" s="20" t="s">
        <v>85</v>
      </c>
      <c r="AD35" s="21" t="s">
        <v>87</v>
      </c>
      <c r="AE35" s="22" t="s">
        <v>88</v>
      </c>
      <c r="AF35" s="20" t="s">
        <v>89</v>
      </c>
      <c r="AG35" s="20" t="s">
        <v>90</v>
      </c>
      <c r="AH35" s="20" t="s">
        <v>91</v>
      </c>
      <c r="AI35" s="20" t="s">
        <v>92</v>
      </c>
      <c r="AK35"/>
      <c r="AL35"/>
      <c r="AM35"/>
      <c r="AN35"/>
      <c r="AO35"/>
      <c r="AP35"/>
      <c r="AQ35"/>
      <c r="AR35"/>
      <c r="AS35"/>
      <c r="AT35"/>
    </row>
    <row r="36" spans="1:47" s="2" customFormat="1" ht="18.75" x14ac:dyDescent="0.25">
      <c r="A36" s="10">
        <v>82</v>
      </c>
      <c r="B36" s="63" t="s">
        <v>171</v>
      </c>
      <c r="C36" s="64" t="s">
        <v>171</v>
      </c>
      <c r="D36" s="64" t="s">
        <v>171</v>
      </c>
      <c r="E36" s="64" t="s">
        <v>171</v>
      </c>
      <c r="F36" s="64" t="s">
        <v>171</v>
      </c>
      <c r="G36" s="64" t="s">
        <v>171</v>
      </c>
      <c r="H36" s="64" t="s">
        <v>171</v>
      </c>
      <c r="I36" s="64" t="s">
        <v>171</v>
      </c>
      <c r="J36" s="64" t="s">
        <v>171</v>
      </c>
      <c r="K36" s="64" t="s">
        <v>171</v>
      </c>
      <c r="L36" s="64" t="s">
        <v>171</v>
      </c>
      <c r="M36" s="64" t="s">
        <v>171</v>
      </c>
      <c r="N36" s="64" t="s">
        <v>171</v>
      </c>
      <c r="O36" s="64" t="s">
        <v>171</v>
      </c>
      <c r="P36" s="64" t="s">
        <v>171</v>
      </c>
      <c r="Q36" s="11">
        <f>+'SEGMENTACIÓN POBLACIÓN'!AN85</f>
        <v>20</v>
      </c>
      <c r="R36" s="11">
        <f>+'SEGMENTACIÓN POBLACIÓN'!AO85</f>
        <v>38</v>
      </c>
      <c r="S36" s="11">
        <f>+'SEGMENTACIÓN POBLACIÓN'!AP85</f>
        <v>102</v>
      </c>
      <c r="T36" s="11">
        <f>+'SEGMENTACIÓN POBLACIÓN'!AQ85</f>
        <v>116</v>
      </c>
      <c r="U36" s="11">
        <f>+'SEGMENTACIÓN POBLACIÓN'!AR85</f>
        <v>76</v>
      </c>
      <c r="V36" s="11">
        <f>+'SEGMENTACIÓN POBLACIÓN'!AS85</f>
        <v>42</v>
      </c>
      <c r="W36" s="12">
        <f>SUM(Q36:V36)</f>
        <v>394</v>
      </c>
      <c r="X36" s="13">
        <f t="shared" ref="X36:AC43" si="16">Q36/$W36</f>
        <v>5.0761421319796954E-2</v>
      </c>
      <c r="Y36" s="13">
        <f t="shared" si="16"/>
        <v>9.6446700507614211E-2</v>
      </c>
      <c r="Z36" s="13">
        <f t="shared" si="16"/>
        <v>0.25888324873096447</v>
      </c>
      <c r="AA36" s="13">
        <f t="shared" si="16"/>
        <v>0.29441624365482233</v>
      </c>
      <c r="AB36" s="13">
        <f t="shared" si="16"/>
        <v>0.19289340101522842</v>
      </c>
      <c r="AC36" s="14">
        <f t="shared" si="16"/>
        <v>0.1065989847715736</v>
      </c>
      <c r="AD36" s="15">
        <f t="shared" ref="AD36:AD42" si="17">(Q36+R36)/(Q36+R36+S36+T36+U36)</f>
        <v>0.16477272727272727</v>
      </c>
      <c r="AE36" s="16">
        <f t="shared" ref="AE36:AE42" si="18">(S36+T36+U36)/(Q36+R36+S36+T36+U36)</f>
        <v>0.83522727272727271</v>
      </c>
      <c r="AF36" s="17">
        <f>+'SEGMENTACIÓN POBLACIÓN'!BA85</f>
        <v>3.54</v>
      </c>
      <c r="AG36" s="17">
        <f>+'SEGMENTACIÓN POBLACIÓN'!BB85</f>
        <v>1.1100000000000001</v>
      </c>
      <c r="AH36" s="43">
        <f>+'SEGMENTACIÓN POBLACIÓN'!BC85</f>
        <v>4</v>
      </c>
      <c r="AI36" s="43">
        <f>+'SEGMENTACIÓN POBLACIÓN'!BD85</f>
        <v>4</v>
      </c>
      <c r="AK36"/>
      <c r="AL36"/>
      <c r="AM36"/>
      <c r="AN36"/>
      <c r="AO36"/>
      <c r="AP36"/>
      <c r="AQ36"/>
      <c r="AR36"/>
      <c r="AS36"/>
      <c r="AT36"/>
    </row>
    <row r="37" spans="1:47" s="2" customFormat="1" ht="18.75" x14ac:dyDescent="0.25">
      <c r="A37" s="10">
        <v>83</v>
      </c>
      <c r="B37" s="63" t="s">
        <v>82</v>
      </c>
      <c r="C37" s="64" t="s">
        <v>82</v>
      </c>
      <c r="D37" s="64" t="s">
        <v>82</v>
      </c>
      <c r="E37" s="64" t="s">
        <v>82</v>
      </c>
      <c r="F37" s="64" t="s">
        <v>82</v>
      </c>
      <c r="G37" s="64" t="s">
        <v>82</v>
      </c>
      <c r="H37" s="64" t="s">
        <v>82</v>
      </c>
      <c r="I37" s="64" t="s">
        <v>82</v>
      </c>
      <c r="J37" s="64" t="s">
        <v>82</v>
      </c>
      <c r="K37" s="64" t="s">
        <v>82</v>
      </c>
      <c r="L37" s="64" t="s">
        <v>82</v>
      </c>
      <c r="M37" s="64" t="s">
        <v>82</v>
      </c>
      <c r="N37" s="64" t="s">
        <v>82</v>
      </c>
      <c r="O37" s="64" t="s">
        <v>82</v>
      </c>
      <c r="P37" s="64" t="s">
        <v>82</v>
      </c>
      <c r="Q37" s="11">
        <f>+'SEGMENTACIÓN POBLACIÓN'!AN86</f>
        <v>20</v>
      </c>
      <c r="R37" s="11">
        <f>+'SEGMENTACIÓN POBLACIÓN'!AO86</f>
        <v>42</v>
      </c>
      <c r="S37" s="11">
        <f>+'SEGMENTACIÓN POBLACIÓN'!AP86</f>
        <v>90</v>
      </c>
      <c r="T37" s="11">
        <f>+'SEGMENTACIÓN POBLACIÓN'!AQ86</f>
        <v>126</v>
      </c>
      <c r="U37" s="11">
        <f>+'SEGMENTACIÓN POBLACIÓN'!AR86</f>
        <v>76</v>
      </c>
      <c r="V37" s="11">
        <f>+'SEGMENTACIÓN POBLACIÓN'!AS86</f>
        <v>40</v>
      </c>
      <c r="W37" s="12">
        <f t="shared" ref="W37:W42" si="19">SUM(Q37:V37)</f>
        <v>394</v>
      </c>
      <c r="X37" s="13">
        <f t="shared" si="16"/>
        <v>5.0761421319796954E-2</v>
      </c>
      <c r="Y37" s="13">
        <f t="shared" si="16"/>
        <v>0.1065989847715736</v>
      </c>
      <c r="Z37" s="13">
        <f t="shared" si="16"/>
        <v>0.22842639593908629</v>
      </c>
      <c r="AA37" s="13">
        <f t="shared" si="16"/>
        <v>0.31979695431472083</v>
      </c>
      <c r="AB37" s="13">
        <f t="shared" si="16"/>
        <v>0.19289340101522842</v>
      </c>
      <c r="AC37" s="14">
        <f t="shared" si="16"/>
        <v>0.10152284263959391</v>
      </c>
      <c r="AD37" s="15">
        <f t="shared" si="17"/>
        <v>0.1751412429378531</v>
      </c>
      <c r="AE37" s="16">
        <f t="shared" si="18"/>
        <v>0.82485875706214684</v>
      </c>
      <c r="AF37" s="17">
        <f>+'SEGMENTACIÓN POBLACIÓN'!BA86</f>
        <v>3.55</v>
      </c>
      <c r="AG37" s="17">
        <f>+'SEGMENTACIÓN POBLACIÓN'!BB86</f>
        <v>1.1200000000000001</v>
      </c>
      <c r="AH37" s="43">
        <f>+'SEGMENTACIÓN POBLACIÓN'!BC86</f>
        <v>4</v>
      </c>
      <c r="AI37" s="43">
        <f>+'SEGMENTACIÓN POBLACIÓN'!BD86</f>
        <v>4</v>
      </c>
      <c r="AK37"/>
      <c r="AL37"/>
      <c r="AM37"/>
      <c r="AN37"/>
      <c r="AO37"/>
      <c r="AP37"/>
      <c r="AQ37"/>
      <c r="AR37"/>
      <c r="AS37"/>
      <c r="AT37"/>
    </row>
    <row r="38" spans="1:47" s="2" customFormat="1" ht="18.75" x14ac:dyDescent="0.25">
      <c r="A38" s="10">
        <v>84</v>
      </c>
      <c r="B38" s="63" t="s">
        <v>172</v>
      </c>
      <c r="C38" s="64" t="s">
        <v>172</v>
      </c>
      <c r="D38" s="64" t="s">
        <v>172</v>
      </c>
      <c r="E38" s="64" t="s">
        <v>172</v>
      </c>
      <c r="F38" s="64" t="s">
        <v>172</v>
      </c>
      <c r="G38" s="64" t="s">
        <v>172</v>
      </c>
      <c r="H38" s="64" t="s">
        <v>172</v>
      </c>
      <c r="I38" s="64" t="s">
        <v>172</v>
      </c>
      <c r="J38" s="64" t="s">
        <v>172</v>
      </c>
      <c r="K38" s="64" t="s">
        <v>172</v>
      </c>
      <c r="L38" s="64" t="s">
        <v>172</v>
      </c>
      <c r="M38" s="64" t="s">
        <v>172</v>
      </c>
      <c r="N38" s="64" t="s">
        <v>172</v>
      </c>
      <c r="O38" s="64" t="s">
        <v>172</v>
      </c>
      <c r="P38" s="64" t="s">
        <v>172</v>
      </c>
      <c r="Q38" s="11">
        <f>+'SEGMENTACIÓN POBLACIÓN'!AN87</f>
        <v>20</v>
      </c>
      <c r="R38" s="11">
        <f>+'SEGMENTACIÓN POBLACIÓN'!AO87</f>
        <v>51</v>
      </c>
      <c r="S38" s="11">
        <f>+'SEGMENTACIÓN POBLACIÓN'!AP87</f>
        <v>113</v>
      </c>
      <c r="T38" s="11">
        <f>+'SEGMENTACIÓN POBLACIÓN'!AQ87</f>
        <v>106</v>
      </c>
      <c r="U38" s="11">
        <f>+'SEGMENTACIÓN POBLACIÓN'!AR87</f>
        <v>75</v>
      </c>
      <c r="V38" s="11">
        <f>+'SEGMENTACIÓN POBLACIÓN'!AS87</f>
        <v>29</v>
      </c>
      <c r="W38" s="12">
        <f t="shared" si="19"/>
        <v>394</v>
      </c>
      <c r="X38" s="13">
        <f t="shared" si="16"/>
        <v>5.0761421319796954E-2</v>
      </c>
      <c r="Y38" s="13">
        <f t="shared" si="16"/>
        <v>0.12944162436548223</v>
      </c>
      <c r="Z38" s="13">
        <f t="shared" si="16"/>
        <v>0.28680203045685282</v>
      </c>
      <c r="AA38" s="13">
        <f t="shared" si="16"/>
        <v>0.26903553299492383</v>
      </c>
      <c r="AB38" s="13">
        <f t="shared" si="16"/>
        <v>0.19035532994923857</v>
      </c>
      <c r="AC38" s="14">
        <f t="shared" si="16"/>
        <v>7.3604060913705582E-2</v>
      </c>
      <c r="AD38" s="15">
        <f t="shared" si="17"/>
        <v>0.19452054794520549</v>
      </c>
      <c r="AE38" s="16">
        <f t="shared" si="18"/>
        <v>0.80547945205479454</v>
      </c>
      <c r="AF38" s="17">
        <f>+'SEGMENTACIÓN POBLACIÓN'!BA87</f>
        <v>3.45</v>
      </c>
      <c r="AG38" s="17">
        <f>+'SEGMENTACIÓN POBLACIÓN'!BB87</f>
        <v>1.1299999999999999</v>
      </c>
      <c r="AH38" s="43">
        <f>+'SEGMENTACIÓN POBLACIÓN'!BC87</f>
        <v>3</v>
      </c>
      <c r="AI38" s="43">
        <f>+'SEGMENTACIÓN POBLACIÓN'!BD87</f>
        <v>3</v>
      </c>
      <c r="AK38"/>
      <c r="AL38"/>
      <c r="AM38"/>
      <c r="AN38"/>
      <c r="AO38"/>
      <c r="AP38"/>
      <c r="AQ38"/>
      <c r="AR38"/>
      <c r="AS38"/>
      <c r="AT38"/>
    </row>
    <row r="39" spans="1:47" s="2" customFormat="1" ht="18.75" x14ac:dyDescent="0.25">
      <c r="A39" s="10">
        <v>85</v>
      </c>
      <c r="B39" s="63" t="s">
        <v>173</v>
      </c>
      <c r="C39" s="64" t="s">
        <v>173</v>
      </c>
      <c r="D39" s="64" t="s">
        <v>173</v>
      </c>
      <c r="E39" s="64" t="s">
        <v>173</v>
      </c>
      <c r="F39" s="64" t="s">
        <v>173</v>
      </c>
      <c r="G39" s="64" t="s">
        <v>173</v>
      </c>
      <c r="H39" s="64" t="s">
        <v>173</v>
      </c>
      <c r="I39" s="64" t="s">
        <v>173</v>
      </c>
      <c r="J39" s="64" t="s">
        <v>173</v>
      </c>
      <c r="K39" s="64" t="s">
        <v>173</v>
      </c>
      <c r="L39" s="64" t="s">
        <v>173</v>
      </c>
      <c r="M39" s="64" t="s">
        <v>173</v>
      </c>
      <c r="N39" s="64" t="s">
        <v>173</v>
      </c>
      <c r="O39" s="64" t="s">
        <v>173</v>
      </c>
      <c r="P39" s="64" t="s">
        <v>173</v>
      </c>
      <c r="Q39" s="11">
        <f>+'SEGMENTACIÓN POBLACIÓN'!AN88</f>
        <v>27</v>
      </c>
      <c r="R39" s="11">
        <f>+'SEGMENTACIÓN POBLACIÓN'!AO88</f>
        <v>77</v>
      </c>
      <c r="S39" s="11">
        <f>+'SEGMENTACIÓN POBLACIÓN'!AP88</f>
        <v>108</v>
      </c>
      <c r="T39" s="11">
        <f>+'SEGMENTACIÓN POBLACIÓN'!AQ88</f>
        <v>84</v>
      </c>
      <c r="U39" s="11">
        <f>+'SEGMENTACIÓN POBLACIÓN'!AR88</f>
        <v>59</v>
      </c>
      <c r="V39" s="11">
        <f>+'SEGMENTACIÓN POBLACIÓN'!AS88</f>
        <v>39</v>
      </c>
      <c r="W39" s="12">
        <f t="shared" si="19"/>
        <v>394</v>
      </c>
      <c r="X39" s="13">
        <f t="shared" si="16"/>
        <v>6.8527918781725886E-2</v>
      </c>
      <c r="Y39" s="13">
        <f t="shared" si="16"/>
        <v>0.19543147208121828</v>
      </c>
      <c r="Z39" s="13">
        <f t="shared" si="16"/>
        <v>0.27411167512690354</v>
      </c>
      <c r="AA39" s="13">
        <f t="shared" si="16"/>
        <v>0.21319796954314721</v>
      </c>
      <c r="AB39" s="13">
        <f t="shared" si="16"/>
        <v>0.14974619289340102</v>
      </c>
      <c r="AC39" s="14">
        <f t="shared" si="16"/>
        <v>9.8984771573604066E-2</v>
      </c>
      <c r="AD39" s="15">
        <f t="shared" si="17"/>
        <v>0.29295774647887324</v>
      </c>
      <c r="AE39" s="16">
        <f t="shared" si="18"/>
        <v>0.70704225352112671</v>
      </c>
      <c r="AF39" s="17">
        <f>+'SEGMENTACIÓN POBLACIÓN'!BA88</f>
        <v>3.2</v>
      </c>
      <c r="AG39" s="17">
        <f>+'SEGMENTACIÓN POBLACIÓN'!BB88</f>
        <v>1.18</v>
      </c>
      <c r="AH39" s="43">
        <f>+'SEGMENTACIÓN POBLACIÓN'!BC88</f>
        <v>3</v>
      </c>
      <c r="AI39" s="43">
        <f>+'SEGMENTACIÓN POBLACIÓN'!BD88</f>
        <v>3</v>
      </c>
      <c r="AK39"/>
      <c r="AL39"/>
      <c r="AM39"/>
      <c r="AN39"/>
      <c r="AO39"/>
      <c r="AP39"/>
      <c r="AQ39"/>
      <c r="AR39"/>
      <c r="AS39"/>
      <c r="AT39"/>
    </row>
    <row r="40" spans="1:47" s="2" customFormat="1" ht="18.75" x14ac:dyDescent="0.25">
      <c r="A40" s="10">
        <v>86</v>
      </c>
      <c r="B40" s="63" t="s">
        <v>174</v>
      </c>
      <c r="C40" s="64" t="s">
        <v>174</v>
      </c>
      <c r="D40" s="64" t="s">
        <v>174</v>
      </c>
      <c r="E40" s="64" t="s">
        <v>174</v>
      </c>
      <c r="F40" s="64" t="s">
        <v>174</v>
      </c>
      <c r="G40" s="64" t="s">
        <v>174</v>
      </c>
      <c r="H40" s="64" t="s">
        <v>174</v>
      </c>
      <c r="I40" s="64" t="s">
        <v>174</v>
      </c>
      <c r="J40" s="64" t="s">
        <v>174</v>
      </c>
      <c r="K40" s="64" t="s">
        <v>174</v>
      </c>
      <c r="L40" s="64" t="s">
        <v>174</v>
      </c>
      <c r="M40" s="64" t="s">
        <v>174</v>
      </c>
      <c r="N40" s="64" t="s">
        <v>174</v>
      </c>
      <c r="O40" s="64" t="s">
        <v>174</v>
      </c>
      <c r="P40" s="64" t="s">
        <v>174</v>
      </c>
      <c r="Q40" s="11">
        <f>+'SEGMENTACIÓN POBLACIÓN'!AN89</f>
        <v>13</v>
      </c>
      <c r="R40" s="11">
        <f>+'SEGMENTACIÓN POBLACIÓN'!AO89</f>
        <v>32</v>
      </c>
      <c r="S40" s="11">
        <f>+'SEGMENTACIÓN POBLACIÓN'!AP89</f>
        <v>94</v>
      </c>
      <c r="T40" s="11">
        <f>+'SEGMENTACIÓN POBLACIÓN'!AQ89</f>
        <v>111</v>
      </c>
      <c r="U40" s="11">
        <f>+'SEGMENTACIÓN POBLACIÓN'!AR89</f>
        <v>90</v>
      </c>
      <c r="V40" s="11">
        <f>+'SEGMENTACIÓN POBLACIÓN'!AS89</f>
        <v>54</v>
      </c>
      <c r="W40" s="12">
        <f t="shared" si="19"/>
        <v>394</v>
      </c>
      <c r="X40" s="13">
        <f t="shared" si="16"/>
        <v>3.2994923857868022E-2</v>
      </c>
      <c r="Y40" s="13">
        <f t="shared" si="16"/>
        <v>8.1218274111675121E-2</v>
      </c>
      <c r="Z40" s="13">
        <f t="shared" si="16"/>
        <v>0.23857868020304568</v>
      </c>
      <c r="AA40" s="13">
        <f t="shared" si="16"/>
        <v>0.28172588832487311</v>
      </c>
      <c r="AB40" s="13">
        <f t="shared" si="16"/>
        <v>0.22842639593908629</v>
      </c>
      <c r="AC40" s="14">
        <f t="shared" si="16"/>
        <v>0.13705583756345177</v>
      </c>
      <c r="AD40" s="15">
        <f t="shared" si="17"/>
        <v>0.13235294117647059</v>
      </c>
      <c r="AE40" s="16">
        <f t="shared" si="18"/>
        <v>0.86764705882352944</v>
      </c>
      <c r="AF40" s="17">
        <f>+'SEGMENTACIÓN POBLACIÓN'!BA89</f>
        <v>3.69</v>
      </c>
      <c r="AG40" s="17">
        <f>+'SEGMENTACIÓN POBLACIÓN'!BB89</f>
        <v>1.08</v>
      </c>
      <c r="AH40" s="43">
        <f>+'SEGMENTACIÓN POBLACIÓN'!BC89</f>
        <v>4</v>
      </c>
      <c r="AI40" s="43">
        <f>+'SEGMENTACIÓN POBLACIÓN'!BD89</f>
        <v>4</v>
      </c>
      <c r="AK40"/>
      <c r="AL40"/>
      <c r="AM40"/>
      <c r="AN40"/>
      <c r="AO40"/>
      <c r="AP40"/>
      <c r="AQ40"/>
      <c r="AR40"/>
      <c r="AS40"/>
      <c r="AT40"/>
    </row>
    <row r="41" spans="1:47" s="2" customFormat="1" ht="18.75" x14ac:dyDescent="0.25">
      <c r="A41" s="10">
        <v>87</v>
      </c>
      <c r="B41" s="63" t="s">
        <v>175</v>
      </c>
      <c r="C41" s="64" t="s">
        <v>175</v>
      </c>
      <c r="D41" s="64" t="s">
        <v>175</v>
      </c>
      <c r="E41" s="64" t="s">
        <v>175</v>
      </c>
      <c r="F41" s="64" t="s">
        <v>175</v>
      </c>
      <c r="G41" s="64" t="s">
        <v>175</v>
      </c>
      <c r="H41" s="64" t="s">
        <v>175</v>
      </c>
      <c r="I41" s="64" t="s">
        <v>175</v>
      </c>
      <c r="J41" s="64" t="s">
        <v>175</v>
      </c>
      <c r="K41" s="64" t="s">
        <v>175</v>
      </c>
      <c r="L41" s="64" t="s">
        <v>175</v>
      </c>
      <c r="M41" s="64" t="s">
        <v>175</v>
      </c>
      <c r="N41" s="64" t="s">
        <v>175</v>
      </c>
      <c r="O41" s="64" t="s">
        <v>175</v>
      </c>
      <c r="P41" s="64" t="s">
        <v>175</v>
      </c>
      <c r="Q41" s="11">
        <f>+'SEGMENTACIÓN POBLACIÓN'!AN90</f>
        <v>9</v>
      </c>
      <c r="R41" s="11">
        <f>+'SEGMENTACIÓN POBLACIÓN'!AO90</f>
        <v>15</v>
      </c>
      <c r="S41" s="11">
        <f>+'SEGMENTACIÓN POBLACIÓN'!AP90</f>
        <v>67</v>
      </c>
      <c r="T41" s="11">
        <f>+'SEGMENTACIÓN POBLACIÓN'!AQ90</f>
        <v>102</v>
      </c>
      <c r="U41" s="11">
        <f>+'SEGMENTACIÓN POBLACIÓN'!AR90</f>
        <v>121</v>
      </c>
      <c r="V41" s="11">
        <f>+'SEGMENTACIÓN POBLACIÓN'!AS90</f>
        <v>80</v>
      </c>
      <c r="W41" s="12">
        <f t="shared" si="19"/>
        <v>394</v>
      </c>
      <c r="X41" s="13">
        <f t="shared" si="16"/>
        <v>2.2842639593908629E-2</v>
      </c>
      <c r="Y41" s="13">
        <f t="shared" si="16"/>
        <v>3.8071065989847719E-2</v>
      </c>
      <c r="Z41" s="13">
        <f t="shared" si="16"/>
        <v>0.17005076142131981</v>
      </c>
      <c r="AA41" s="13">
        <f t="shared" si="16"/>
        <v>0.25888324873096447</v>
      </c>
      <c r="AB41" s="13">
        <f t="shared" si="16"/>
        <v>0.30710659898477155</v>
      </c>
      <c r="AC41" s="14">
        <f t="shared" si="16"/>
        <v>0.20304568527918782</v>
      </c>
      <c r="AD41" s="15">
        <f t="shared" si="17"/>
        <v>7.6433121019108277E-2</v>
      </c>
      <c r="AE41" s="16">
        <f t="shared" si="18"/>
        <v>0.92356687898089174</v>
      </c>
      <c r="AF41" s="17">
        <f>+'SEGMENTACIÓN POBLACIÓN'!BA90</f>
        <v>3.99</v>
      </c>
      <c r="AG41" s="17">
        <f>+'SEGMENTACIÓN POBLACIÓN'!BB90</f>
        <v>1.03</v>
      </c>
      <c r="AH41" s="43">
        <f>+'SEGMENTACIÓN POBLACIÓN'!BC90</f>
        <v>4</v>
      </c>
      <c r="AI41" s="43">
        <f>+'SEGMENTACIÓN POBLACIÓN'!BD90</f>
        <v>5</v>
      </c>
      <c r="AK41"/>
      <c r="AL41"/>
      <c r="AM41"/>
      <c r="AN41"/>
      <c r="AO41"/>
      <c r="AP41"/>
      <c r="AQ41"/>
      <c r="AR41"/>
      <c r="AS41"/>
      <c r="AT41"/>
    </row>
    <row r="42" spans="1:47" s="2" customFormat="1" ht="18.75" x14ac:dyDescent="0.25">
      <c r="A42" s="10">
        <v>88</v>
      </c>
      <c r="B42" s="63" t="s">
        <v>176</v>
      </c>
      <c r="C42" s="64" t="s">
        <v>176</v>
      </c>
      <c r="D42" s="64" t="s">
        <v>176</v>
      </c>
      <c r="E42" s="64" t="s">
        <v>176</v>
      </c>
      <c r="F42" s="64" t="s">
        <v>176</v>
      </c>
      <c r="G42" s="64" t="s">
        <v>176</v>
      </c>
      <c r="H42" s="64" t="s">
        <v>176</v>
      </c>
      <c r="I42" s="64" t="s">
        <v>176</v>
      </c>
      <c r="J42" s="64" t="s">
        <v>176</v>
      </c>
      <c r="K42" s="64" t="s">
        <v>176</v>
      </c>
      <c r="L42" s="64" t="s">
        <v>176</v>
      </c>
      <c r="M42" s="64" t="s">
        <v>176</v>
      </c>
      <c r="N42" s="64" t="s">
        <v>176</v>
      </c>
      <c r="O42" s="64" t="s">
        <v>176</v>
      </c>
      <c r="P42" s="64" t="s">
        <v>176</v>
      </c>
      <c r="Q42" s="11">
        <f>+'SEGMENTACIÓN POBLACIÓN'!AN91</f>
        <v>18</v>
      </c>
      <c r="R42" s="11">
        <f>+'SEGMENTACIÓN POBLACIÓN'!AO91</f>
        <v>46</v>
      </c>
      <c r="S42" s="11">
        <f>+'SEGMENTACIÓN POBLACIÓN'!AP91</f>
        <v>114</v>
      </c>
      <c r="T42" s="11">
        <f>+'SEGMENTACIÓN POBLACIÓN'!AQ91</f>
        <v>119</v>
      </c>
      <c r="U42" s="11">
        <f>+'SEGMENTACIÓN POBLACIÓN'!AR91</f>
        <v>68</v>
      </c>
      <c r="V42" s="11">
        <f>+'SEGMENTACIÓN POBLACIÓN'!AS91</f>
        <v>29</v>
      </c>
      <c r="W42" s="12">
        <f t="shared" si="19"/>
        <v>394</v>
      </c>
      <c r="X42" s="13">
        <f t="shared" si="16"/>
        <v>4.5685279187817257E-2</v>
      </c>
      <c r="Y42" s="13">
        <f t="shared" si="16"/>
        <v>0.116751269035533</v>
      </c>
      <c r="Z42" s="13">
        <f t="shared" si="16"/>
        <v>0.28934010152284262</v>
      </c>
      <c r="AA42" s="13">
        <f t="shared" si="16"/>
        <v>0.3020304568527919</v>
      </c>
      <c r="AB42" s="13">
        <f t="shared" si="16"/>
        <v>0.17258883248730963</v>
      </c>
      <c r="AC42" s="14">
        <f t="shared" si="16"/>
        <v>7.3604060913705582E-2</v>
      </c>
      <c r="AD42" s="15">
        <f t="shared" si="17"/>
        <v>0.17534246575342466</v>
      </c>
      <c r="AE42" s="16">
        <f t="shared" si="18"/>
        <v>0.8246575342465754</v>
      </c>
      <c r="AF42" s="17">
        <f>+'SEGMENTACIÓN POBLACIÓN'!BA91</f>
        <v>3.47</v>
      </c>
      <c r="AG42" s="17">
        <f>+'SEGMENTACIÓN POBLACIÓN'!BB91</f>
        <v>1.08</v>
      </c>
      <c r="AH42" s="43">
        <f>+'SEGMENTACIÓN POBLACIÓN'!BC91</f>
        <v>4</v>
      </c>
      <c r="AI42" s="43">
        <f>+'SEGMENTACIÓN POBLACIÓN'!BD91</f>
        <v>4</v>
      </c>
      <c r="AK42"/>
      <c r="AL42"/>
      <c r="AM42"/>
      <c r="AN42"/>
      <c r="AO42"/>
      <c r="AP42"/>
      <c r="AQ42"/>
      <c r="AR42"/>
      <c r="AS42"/>
      <c r="AT42"/>
    </row>
    <row r="43" spans="1:47" s="2" customFormat="1" ht="18.75" x14ac:dyDescent="0.25">
      <c r="A43" s="32" t="s">
        <v>191</v>
      </c>
      <c r="B43" s="33"/>
      <c r="C43" s="33"/>
      <c r="D43" s="33"/>
      <c r="E43" s="33"/>
      <c r="F43" s="33"/>
      <c r="G43" s="33"/>
      <c r="H43" s="33"/>
      <c r="I43" s="33"/>
      <c r="J43" s="33"/>
      <c r="K43" s="33"/>
      <c r="L43" s="33"/>
      <c r="M43" s="33"/>
      <c r="N43" s="33"/>
      <c r="O43" s="33"/>
      <c r="P43" s="33"/>
      <c r="Q43" s="25">
        <f>+SUM(Q36:Q42)</f>
        <v>127</v>
      </c>
      <c r="R43" s="25">
        <f t="shared" ref="R43:W43" si="20">+SUM(R36:R42)</f>
        <v>301</v>
      </c>
      <c r="S43" s="25">
        <f t="shared" si="20"/>
        <v>688</v>
      </c>
      <c r="T43" s="25">
        <f t="shared" si="20"/>
        <v>764</v>
      </c>
      <c r="U43" s="25">
        <f t="shared" si="20"/>
        <v>565</v>
      </c>
      <c r="V43" s="25">
        <f t="shared" si="20"/>
        <v>313</v>
      </c>
      <c r="W43" s="25">
        <f t="shared" si="20"/>
        <v>2758</v>
      </c>
      <c r="X43" s="26">
        <f>Q43/$W43</f>
        <v>4.6047860768672955E-2</v>
      </c>
      <c r="Y43" s="26">
        <f t="shared" si="16"/>
        <v>0.10913705583756345</v>
      </c>
      <c r="Z43" s="26">
        <f t="shared" si="16"/>
        <v>0.24945612762871647</v>
      </c>
      <c r="AA43" s="26">
        <f t="shared" si="16"/>
        <v>0.27701232777374907</v>
      </c>
      <c r="AB43" s="26">
        <f t="shared" si="16"/>
        <v>0.20485859318346628</v>
      </c>
      <c r="AC43" s="27">
        <f t="shared" si="16"/>
        <v>0.11348803480783176</v>
      </c>
      <c r="AD43" s="28">
        <f>(Q43+R43)/(Q43+R43+S43+T43+U43)</f>
        <v>0.17505112474437629</v>
      </c>
      <c r="AE43" s="29">
        <f>(S43+T43+U43)/(Q43+R43+S43+T43+U43)</f>
        <v>0.82494887525562377</v>
      </c>
      <c r="AF43" s="30">
        <f>+SUMPRODUCT(Q43:U43,Q35:U35)/SUM(Q43:U43)</f>
        <v>3.5476482617586913</v>
      </c>
      <c r="AG43" s="23"/>
      <c r="AH43" s="31">
        <f>+MEDIAN(AH36:AH42)</f>
        <v>4</v>
      </c>
      <c r="AI43" s="24"/>
      <c r="AK43"/>
      <c r="AL43"/>
      <c r="AM43"/>
      <c r="AN43"/>
      <c r="AO43"/>
      <c r="AP43"/>
      <c r="AQ43"/>
      <c r="AR43"/>
      <c r="AS43"/>
      <c r="AT43"/>
    </row>
    <row r="45" spans="1:47" x14ac:dyDescent="0.25">
      <c r="AJ45" s="2"/>
      <c r="AU45" s="2"/>
    </row>
    <row r="46" spans="1:47" x14ac:dyDescent="0.25">
      <c r="AJ46" s="2"/>
      <c r="AU46" s="2"/>
    </row>
    <row r="47" spans="1:47" ht="15.75" thickBot="1" x14ac:dyDescent="0.3">
      <c r="AJ47" s="2"/>
      <c r="AU47" s="2"/>
    </row>
    <row r="48" spans="1:47" ht="15" customHeight="1" x14ac:dyDescent="0.25">
      <c r="A48" s="72" t="s">
        <v>187</v>
      </c>
      <c r="B48" s="73"/>
      <c r="C48" s="73"/>
      <c r="D48" s="73"/>
      <c r="E48" s="73"/>
      <c r="F48" s="73"/>
      <c r="G48" s="73"/>
      <c r="H48" s="73"/>
      <c r="I48" s="73"/>
      <c r="J48" s="73"/>
      <c r="K48" s="74"/>
      <c r="L48" s="2"/>
      <c r="M48" s="2"/>
      <c r="N48" s="2"/>
      <c r="O48" s="2"/>
      <c r="P48" s="2"/>
      <c r="Q48" s="2"/>
      <c r="R48" s="2"/>
      <c r="S48" s="2"/>
      <c r="T48" s="2"/>
      <c r="U48" s="2"/>
      <c r="V48" s="2"/>
      <c r="W48" s="2"/>
      <c r="X48" s="2"/>
      <c r="Y48" s="2"/>
      <c r="Z48" s="2"/>
      <c r="AA48" s="2"/>
      <c r="AB48" s="2"/>
      <c r="AC48" s="2"/>
      <c r="AD48" s="2"/>
      <c r="AE48" s="2"/>
      <c r="AF48" s="2"/>
      <c r="AG48" s="2"/>
      <c r="AH48" s="2"/>
      <c r="AI48" s="2"/>
    </row>
    <row r="49" spans="1:47" ht="15" customHeight="1" thickBot="1" x14ac:dyDescent="0.3">
      <c r="A49" s="75"/>
      <c r="B49" s="76"/>
      <c r="C49" s="76"/>
      <c r="D49" s="76"/>
      <c r="E49" s="76"/>
      <c r="F49" s="76"/>
      <c r="G49" s="76"/>
      <c r="H49" s="76"/>
      <c r="I49" s="76"/>
      <c r="J49" s="76"/>
      <c r="K49" s="77"/>
      <c r="L49" s="2"/>
      <c r="M49" s="2"/>
      <c r="N49" s="2"/>
      <c r="O49" s="2"/>
      <c r="P49" s="2"/>
      <c r="Q49" s="2"/>
      <c r="R49" s="2"/>
      <c r="S49" s="2"/>
      <c r="T49" s="2"/>
      <c r="U49" s="2"/>
      <c r="V49" s="2"/>
      <c r="W49" s="2"/>
      <c r="X49" s="2"/>
      <c r="Y49" s="2"/>
      <c r="Z49" s="2"/>
      <c r="AA49" s="2"/>
      <c r="AB49" s="2"/>
      <c r="AC49" s="2"/>
      <c r="AD49" s="2"/>
      <c r="AE49" s="2"/>
      <c r="AF49" s="2"/>
      <c r="AG49" s="2"/>
      <c r="AH49" s="2"/>
      <c r="AI49" s="2"/>
    </row>
    <row r="50" spans="1:47" ht="18.75" x14ac:dyDescent="0.3">
      <c r="A50" s="81" t="s">
        <v>199</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row>
    <row r="51" spans="1:47" x14ac:dyDescent="0.25">
      <c r="A51" s="78" t="s">
        <v>587</v>
      </c>
      <c r="B51" s="79" t="s">
        <v>587</v>
      </c>
      <c r="C51" s="79" t="s">
        <v>587</v>
      </c>
      <c r="D51" s="79" t="s">
        <v>587</v>
      </c>
      <c r="E51" s="79" t="s">
        <v>587</v>
      </c>
      <c r="F51" s="79" t="s">
        <v>587</v>
      </c>
      <c r="G51" s="79" t="s">
        <v>587</v>
      </c>
      <c r="H51" s="79" t="s">
        <v>587</v>
      </c>
      <c r="I51" s="79" t="s">
        <v>587</v>
      </c>
      <c r="J51" s="79" t="s">
        <v>587</v>
      </c>
      <c r="K51" s="79" t="s">
        <v>587</v>
      </c>
      <c r="L51" s="79" t="s">
        <v>587</v>
      </c>
      <c r="M51" s="79" t="s">
        <v>587</v>
      </c>
      <c r="N51" s="79" t="s">
        <v>587</v>
      </c>
      <c r="O51" s="79" t="s">
        <v>587</v>
      </c>
      <c r="P51" s="79" t="s">
        <v>587</v>
      </c>
      <c r="Q51" s="79" t="s">
        <v>587</v>
      </c>
      <c r="R51" s="79" t="s">
        <v>587</v>
      </c>
      <c r="S51" s="79" t="s">
        <v>587</v>
      </c>
      <c r="T51" s="79" t="s">
        <v>587</v>
      </c>
      <c r="U51" s="79" t="s">
        <v>587</v>
      </c>
      <c r="V51" s="79" t="s">
        <v>587</v>
      </c>
      <c r="W51" s="79" t="s">
        <v>587</v>
      </c>
      <c r="X51" s="79" t="s">
        <v>587</v>
      </c>
      <c r="Y51" s="79" t="s">
        <v>587</v>
      </c>
      <c r="Z51" s="79" t="s">
        <v>587</v>
      </c>
      <c r="AA51" s="79" t="s">
        <v>587</v>
      </c>
      <c r="AB51" s="79" t="s">
        <v>587</v>
      </c>
      <c r="AC51" s="79" t="s">
        <v>587</v>
      </c>
      <c r="AD51" s="79" t="s">
        <v>587</v>
      </c>
      <c r="AE51" s="79" t="s">
        <v>587</v>
      </c>
      <c r="AF51" s="79" t="s">
        <v>587</v>
      </c>
      <c r="AG51" s="79" t="s">
        <v>587</v>
      </c>
      <c r="AH51" s="79" t="s">
        <v>587</v>
      </c>
      <c r="AI51" s="79" t="s">
        <v>587</v>
      </c>
    </row>
    <row r="52" spans="1:47" s="2" customFormat="1" x14ac:dyDescent="0.25">
      <c r="A52" s="78" t="s">
        <v>588</v>
      </c>
      <c r="B52" s="79" t="s">
        <v>588</v>
      </c>
      <c r="C52" s="79" t="s">
        <v>588</v>
      </c>
      <c r="D52" s="79" t="s">
        <v>588</v>
      </c>
      <c r="E52" s="79" t="s">
        <v>588</v>
      </c>
      <c r="F52" s="79" t="s">
        <v>588</v>
      </c>
      <c r="G52" s="79" t="s">
        <v>588</v>
      </c>
      <c r="H52" s="79" t="s">
        <v>588</v>
      </c>
      <c r="I52" s="79" t="s">
        <v>588</v>
      </c>
      <c r="J52" s="79" t="s">
        <v>588</v>
      </c>
      <c r="K52" s="79" t="s">
        <v>588</v>
      </c>
      <c r="L52" s="79" t="s">
        <v>588</v>
      </c>
      <c r="M52" s="79" t="s">
        <v>588</v>
      </c>
      <c r="N52" s="79" t="s">
        <v>588</v>
      </c>
      <c r="O52" s="79" t="s">
        <v>588</v>
      </c>
      <c r="P52" s="79" t="s">
        <v>588</v>
      </c>
      <c r="Q52" s="79" t="s">
        <v>588</v>
      </c>
      <c r="R52" s="79" t="s">
        <v>588</v>
      </c>
      <c r="S52" s="79" t="s">
        <v>588</v>
      </c>
      <c r="T52" s="79" t="s">
        <v>588</v>
      </c>
      <c r="U52" s="79" t="s">
        <v>588</v>
      </c>
      <c r="V52" s="79" t="s">
        <v>588</v>
      </c>
      <c r="W52" s="79" t="s">
        <v>588</v>
      </c>
      <c r="X52" s="79" t="s">
        <v>588</v>
      </c>
      <c r="Y52" s="79" t="s">
        <v>588</v>
      </c>
      <c r="Z52" s="79" t="s">
        <v>588</v>
      </c>
      <c r="AA52" s="79" t="s">
        <v>588</v>
      </c>
      <c r="AB52" s="79" t="s">
        <v>588</v>
      </c>
      <c r="AC52" s="79" t="s">
        <v>588</v>
      </c>
      <c r="AD52" s="79" t="s">
        <v>588</v>
      </c>
      <c r="AE52" s="79" t="s">
        <v>588</v>
      </c>
      <c r="AF52" s="79" t="s">
        <v>588</v>
      </c>
      <c r="AG52" s="79" t="s">
        <v>588</v>
      </c>
      <c r="AH52" s="79" t="s">
        <v>588</v>
      </c>
      <c r="AI52" s="79" t="s">
        <v>588</v>
      </c>
    </row>
    <row r="53" spans="1:47" s="2" customFormat="1" x14ac:dyDescent="0.25">
      <c r="A53" s="78" t="s">
        <v>589</v>
      </c>
      <c r="B53" s="79" t="s">
        <v>589</v>
      </c>
      <c r="C53" s="79" t="s">
        <v>589</v>
      </c>
      <c r="D53" s="79" t="s">
        <v>589</v>
      </c>
      <c r="E53" s="79" t="s">
        <v>589</v>
      </c>
      <c r="F53" s="79" t="s">
        <v>589</v>
      </c>
      <c r="G53" s="79" t="s">
        <v>589</v>
      </c>
      <c r="H53" s="79" t="s">
        <v>589</v>
      </c>
      <c r="I53" s="79" t="s">
        <v>589</v>
      </c>
      <c r="J53" s="79" t="s">
        <v>589</v>
      </c>
      <c r="K53" s="79" t="s">
        <v>589</v>
      </c>
      <c r="L53" s="79" t="s">
        <v>589</v>
      </c>
      <c r="M53" s="79" t="s">
        <v>589</v>
      </c>
      <c r="N53" s="79" t="s">
        <v>589</v>
      </c>
      <c r="O53" s="79" t="s">
        <v>589</v>
      </c>
      <c r="P53" s="79" t="s">
        <v>589</v>
      </c>
      <c r="Q53" s="79" t="s">
        <v>589</v>
      </c>
      <c r="R53" s="79" t="s">
        <v>589</v>
      </c>
      <c r="S53" s="79" t="s">
        <v>589</v>
      </c>
      <c r="T53" s="79" t="s">
        <v>589</v>
      </c>
      <c r="U53" s="79" t="s">
        <v>589</v>
      </c>
      <c r="V53" s="79" t="s">
        <v>589</v>
      </c>
      <c r="W53" s="79" t="s">
        <v>589</v>
      </c>
      <c r="X53" s="79" t="s">
        <v>589</v>
      </c>
      <c r="Y53" s="79" t="s">
        <v>589</v>
      </c>
      <c r="Z53" s="79" t="s">
        <v>589</v>
      </c>
      <c r="AA53" s="79" t="s">
        <v>589</v>
      </c>
      <c r="AB53" s="79" t="s">
        <v>589</v>
      </c>
      <c r="AC53" s="79" t="s">
        <v>589</v>
      </c>
      <c r="AD53" s="79" t="s">
        <v>589</v>
      </c>
      <c r="AE53" s="79" t="s">
        <v>589</v>
      </c>
      <c r="AF53" s="79" t="s">
        <v>589</v>
      </c>
      <c r="AG53" s="79" t="s">
        <v>589</v>
      </c>
      <c r="AH53" s="79" t="s">
        <v>589</v>
      </c>
      <c r="AI53" s="79" t="s">
        <v>589</v>
      </c>
    </row>
    <row r="54" spans="1:47" x14ac:dyDescent="0.25">
      <c r="A54" s="78" t="s">
        <v>590</v>
      </c>
      <c r="B54" s="79" t="s">
        <v>590</v>
      </c>
      <c r="C54" s="79" t="s">
        <v>590</v>
      </c>
      <c r="D54" s="79" t="s">
        <v>590</v>
      </c>
      <c r="E54" s="79" t="s">
        <v>590</v>
      </c>
      <c r="F54" s="79" t="s">
        <v>590</v>
      </c>
      <c r="G54" s="79" t="s">
        <v>590</v>
      </c>
      <c r="H54" s="79" t="s">
        <v>590</v>
      </c>
      <c r="I54" s="79" t="s">
        <v>590</v>
      </c>
      <c r="J54" s="79" t="s">
        <v>590</v>
      </c>
      <c r="K54" s="79" t="s">
        <v>590</v>
      </c>
      <c r="L54" s="79" t="s">
        <v>590</v>
      </c>
      <c r="M54" s="79" t="s">
        <v>590</v>
      </c>
      <c r="N54" s="79" t="s">
        <v>590</v>
      </c>
      <c r="O54" s="79" t="s">
        <v>590</v>
      </c>
      <c r="P54" s="79" t="s">
        <v>590</v>
      </c>
      <c r="Q54" s="79" t="s">
        <v>590</v>
      </c>
      <c r="R54" s="79" t="s">
        <v>590</v>
      </c>
      <c r="S54" s="79" t="s">
        <v>590</v>
      </c>
      <c r="T54" s="79" t="s">
        <v>590</v>
      </c>
      <c r="U54" s="79" t="s">
        <v>590</v>
      </c>
      <c r="V54" s="79" t="s">
        <v>590</v>
      </c>
      <c r="W54" s="79" t="s">
        <v>590</v>
      </c>
      <c r="X54" s="79" t="s">
        <v>590</v>
      </c>
      <c r="Y54" s="79" t="s">
        <v>590</v>
      </c>
      <c r="Z54" s="79" t="s">
        <v>590</v>
      </c>
      <c r="AA54" s="79" t="s">
        <v>590</v>
      </c>
      <c r="AB54" s="79" t="s">
        <v>590</v>
      </c>
      <c r="AC54" s="79" t="s">
        <v>590</v>
      </c>
      <c r="AD54" s="79" t="s">
        <v>590</v>
      </c>
      <c r="AE54" s="79" t="s">
        <v>590</v>
      </c>
      <c r="AF54" s="79" t="s">
        <v>590</v>
      </c>
      <c r="AG54" s="79" t="s">
        <v>590</v>
      </c>
      <c r="AH54" s="79" t="s">
        <v>590</v>
      </c>
      <c r="AI54" s="79" t="s">
        <v>590</v>
      </c>
      <c r="AU54" s="2"/>
    </row>
    <row r="55" spans="1:47" x14ac:dyDescent="0.25">
      <c r="A55" s="78"/>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U55" s="2"/>
    </row>
    <row r="56" spans="1:47" x14ac:dyDescent="0.25">
      <c r="A56" s="78"/>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U56" s="2"/>
    </row>
    <row r="57" spans="1:47" ht="18.75" x14ac:dyDescent="0.3">
      <c r="A57" s="81" t="s">
        <v>200</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U57" s="2"/>
    </row>
    <row r="58" spans="1:47" x14ac:dyDescent="0.25">
      <c r="A58" s="78" t="s">
        <v>581</v>
      </c>
      <c r="B58" s="79" t="s">
        <v>581</v>
      </c>
      <c r="C58" s="79" t="s">
        <v>581</v>
      </c>
      <c r="D58" s="79" t="s">
        <v>581</v>
      </c>
      <c r="E58" s="79" t="s">
        <v>581</v>
      </c>
      <c r="F58" s="79" t="s">
        <v>581</v>
      </c>
      <c r="G58" s="79" t="s">
        <v>581</v>
      </c>
      <c r="H58" s="79" t="s">
        <v>581</v>
      </c>
      <c r="I58" s="79" t="s">
        <v>581</v>
      </c>
      <c r="J58" s="79" t="s">
        <v>581</v>
      </c>
      <c r="K58" s="79" t="s">
        <v>581</v>
      </c>
      <c r="L58" s="79" t="s">
        <v>581</v>
      </c>
      <c r="M58" s="79" t="s">
        <v>581</v>
      </c>
      <c r="N58" s="79" t="s">
        <v>581</v>
      </c>
      <c r="O58" s="79" t="s">
        <v>581</v>
      </c>
      <c r="P58" s="79" t="s">
        <v>581</v>
      </c>
      <c r="Q58" s="79" t="s">
        <v>581</v>
      </c>
      <c r="R58" s="79" t="s">
        <v>581</v>
      </c>
      <c r="S58" s="79" t="s">
        <v>581</v>
      </c>
      <c r="T58" s="79" t="s">
        <v>581</v>
      </c>
      <c r="U58" s="79" t="s">
        <v>581</v>
      </c>
      <c r="V58" s="79" t="s">
        <v>581</v>
      </c>
      <c r="W58" s="79" t="s">
        <v>581</v>
      </c>
      <c r="X58" s="79" t="s">
        <v>581</v>
      </c>
      <c r="Y58" s="79" t="s">
        <v>581</v>
      </c>
      <c r="Z58" s="79" t="s">
        <v>581</v>
      </c>
      <c r="AA58" s="79" t="s">
        <v>581</v>
      </c>
      <c r="AB58" s="79" t="s">
        <v>581</v>
      </c>
      <c r="AC58" s="79" t="s">
        <v>581</v>
      </c>
      <c r="AD58" s="79" t="s">
        <v>581</v>
      </c>
      <c r="AE58" s="79" t="s">
        <v>581</v>
      </c>
      <c r="AF58" s="79" t="s">
        <v>581</v>
      </c>
      <c r="AG58" s="79" t="s">
        <v>581</v>
      </c>
      <c r="AH58" s="79" t="s">
        <v>581</v>
      </c>
      <c r="AI58" s="79" t="s">
        <v>581</v>
      </c>
      <c r="AU58" s="2"/>
    </row>
    <row r="59" spans="1:47" s="2" customFormat="1" x14ac:dyDescent="0.25">
      <c r="A59" s="78" t="s">
        <v>582</v>
      </c>
      <c r="B59" s="79" t="s">
        <v>582</v>
      </c>
      <c r="C59" s="79" t="s">
        <v>582</v>
      </c>
      <c r="D59" s="79" t="s">
        <v>582</v>
      </c>
      <c r="E59" s="79" t="s">
        <v>582</v>
      </c>
      <c r="F59" s="79" t="s">
        <v>582</v>
      </c>
      <c r="G59" s="79" t="s">
        <v>582</v>
      </c>
      <c r="H59" s="79" t="s">
        <v>582</v>
      </c>
      <c r="I59" s="79" t="s">
        <v>582</v>
      </c>
      <c r="J59" s="79" t="s">
        <v>582</v>
      </c>
      <c r="K59" s="79" t="s">
        <v>582</v>
      </c>
      <c r="L59" s="79" t="s">
        <v>582</v>
      </c>
      <c r="M59" s="79" t="s">
        <v>582</v>
      </c>
      <c r="N59" s="79" t="s">
        <v>582</v>
      </c>
      <c r="O59" s="79" t="s">
        <v>582</v>
      </c>
      <c r="P59" s="79" t="s">
        <v>582</v>
      </c>
      <c r="Q59" s="79" t="s">
        <v>582</v>
      </c>
      <c r="R59" s="79" t="s">
        <v>582</v>
      </c>
      <c r="S59" s="79" t="s">
        <v>582</v>
      </c>
      <c r="T59" s="79" t="s">
        <v>582</v>
      </c>
      <c r="U59" s="79" t="s">
        <v>582</v>
      </c>
      <c r="V59" s="79" t="s">
        <v>582</v>
      </c>
      <c r="W59" s="79" t="s">
        <v>582</v>
      </c>
      <c r="X59" s="79" t="s">
        <v>582</v>
      </c>
      <c r="Y59" s="79" t="s">
        <v>582</v>
      </c>
      <c r="Z59" s="79" t="s">
        <v>582</v>
      </c>
      <c r="AA59" s="79" t="s">
        <v>582</v>
      </c>
      <c r="AB59" s="79" t="s">
        <v>582</v>
      </c>
      <c r="AC59" s="79" t="s">
        <v>582</v>
      </c>
      <c r="AD59" s="79" t="s">
        <v>582</v>
      </c>
      <c r="AE59" s="79" t="s">
        <v>582</v>
      </c>
      <c r="AF59" s="79" t="s">
        <v>582</v>
      </c>
      <c r="AG59" s="79" t="s">
        <v>582</v>
      </c>
      <c r="AH59" s="79" t="s">
        <v>582</v>
      </c>
      <c r="AI59" s="79" t="s">
        <v>582</v>
      </c>
    </row>
    <row r="60" spans="1:47" s="2" customFormat="1" x14ac:dyDescent="0.25">
      <c r="A60" s="78" t="s">
        <v>583</v>
      </c>
      <c r="B60" s="79" t="s">
        <v>583</v>
      </c>
      <c r="C60" s="79" t="s">
        <v>583</v>
      </c>
      <c r="D60" s="79" t="s">
        <v>583</v>
      </c>
      <c r="E60" s="79" t="s">
        <v>583</v>
      </c>
      <c r="F60" s="79" t="s">
        <v>583</v>
      </c>
      <c r="G60" s="79" t="s">
        <v>583</v>
      </c>
      <c r="H60" s="79" t="s">
        <v>583</v>
      </c>
      <c r="I60" s="79" t="s">
        <v>583</v>
      </c>
      <c r="J60" s="79" t="s">
        <v>583</v>
      </c>
      <c r="K60" s="79" t="s">
        <v>583</v>
      </c>
      <c r="L60" s="79" t="s">
        <v>583</v>
      </c>
      <c r="M60" s="79" t="s">
        <v>583</v>
      </c>
      <c r="N60" s="79" t="s">
        <v>583</v>
      </c>
      <c r="O60" s="79" t="s">
        <v>583</v>
      </c>
      <c r="P60" s="79" t="s">
        <v>583</v>
      </c>
      <c r="Q60" s="79" t="s">
        <v>583</v>
      </c>
      <c r="R60" s="79" t="s">
        <v>583</v>
      </c>
      <c r="S60" s="79" t="s">
        <v>583</v>
      </c>
      <c r="T60" s="79" t="s">
        <v>583</v>
      </c>
      <c r="U60" s="79" t="s">
        <v>583</v>
      </c>
      <c r="V60" s="79" t="s">
        <v>583</v>
      </c>
      <c r="W60" s="79" t="s">
        <v>583</v>
      </c>
      <c r="X60" s="79" t="s">
        <v>583</v>
      </c>
      <c r="Y60" s="79" t="s">
        <v>583</v>
      </c>
      <c r="Z60" s="79" t="s">
        <v>583</v>
      </c>
      <c r="AA60" s="79" t="s">
        <v>583</v>
      </c>
      <c r="AB60" s="79" t="s">
        <v>583</v>
      </c>
      <c r="AC60" s="79" t="s">
        <v>583</v>
      </c>
      <c r="AD60" s="79" t="s">
        <v>583</v>
      </c>
      <c r="AE60" s="79" t="s">
        <v>583</v>
      </c>
      <c r="AF60" s="79" t="s">
        <v>583</v>
      </c>
      <c r="AG60" s="79" t="s">
        <v>583</v>
      </c>
      <c r="AH60" s="79" t="s">
        <v>583</v>
      </c>
      <c r="AI60" s="79" t="s">
        <v>583</v>
      </c>
    </row>
    <row r="61" spans="1:47" s="2" customFormat="1" x14ac:dyDescent="0.25">
      <c r="A61" s="78" t="s">
        <v>584</v>
      </c>
      <c r="B61" s="79" t="s">
        <v>584</v>
      </c>
      <c r="C61" s="79" t="s">
        <v>584</v>
      </c>
      <c r="D61" s="79" t="s">
        <v>584</v>
      </c>
      <c r="E61" s="79" t="s">
        <v>584</v>
      </c>
      <c r="F61" s="79" t="s">
        <v>584</v>
      </c>
      <c r="G61" s="79" t="s">
        <v>584</v>
      </c>
      <c r="H61" s="79" t="s">
        <v>584</v>
      </c>
      <c r="I61" s="79" t="s">
        <v>584</v>
      </c>
      <c r="J61" s="79" t="s">
        <v>584</v>
      </c>
      <c r="K61" s="79" t="s">
        <v>584</v>
      </c>
      <c r="L61" s="79" t="s">
        <v>584</v>
      </c>
      <c r="M61" s="79" t="s">
        <v>584</v>
      </c>
      <c r="N61" s="79" t="s">
        <v>584</v>
      </c>
      <c r="O61" s="79" t="s">
        <v>584</v>
      </c>
      <c r="P61" s="79" t="s">
        <v>584</v>
      </c>
      <c r="Q61" s="79" t="s">
        <v>584</v>
      </c>
      <c r="R61" s="79" t="s">
        <v>584</v>
      </c>
      <c r="S61" s="79" t="s">
        <v>584</v>
      </c>
      <c r="T61" s="79" t="s">
        <v>584</v>
      </c>
      <c r="U61" s="79" t="s">
        <v>584</v>
      </c>
      <c r="V61" s="79" t="s">
        <v>584</v>
      </c>
      <c r="W61" s="79" t="s">
        <v>584</v>
      </c>
      <c r="X61" s="79" t="s">
        <v>584</v>
      </c>
      <c r="Y61" s="79" t="s">
        <v>584</v>
      </c>
      <c r="Z61" s="79" t="s">
        <v>584</v>
      </c>
      <c r="AA61" s="79" t="s">
        <v>584</v>
      </c>
      <c r="AB61" s="79" t="s">
        <v>584</v>
      </c>
      <c r="AC61" s="79" t="s">
        <v>584</v>
      </c>
      <c r="AD61" s="79" t="s">
        <v>584</v>
      </c>
      <c r="AE61" s="79" t="s">
        <v>584</v>
      </c>
      <c r="AF61" s="79" t="s">
        <v>584</v>
      </c>
      <c r="AG61" s="79" t="s">
        <v>584</v>
      </c>
      <c r="AH61" s="79" t="s">
        <v>584</v>
      </c>
      <c r="AI61" s="79" t="s">
        <v>584</v>
      </c>
    </row>
    <row r="62" spans="1:47" ht="15" customHeight="1" x14ac:dyDescent="0.25">
      <c r="A62" s="78" t="s">
        <v>585</v>
      </c>
      <c r="B62" s="79" t="s">
        <v>585</v>
      </c>
      <c r="C62" s="79" t="s">
        <v>585</v>
      </c>
      <c r="D62" s="79" t="s">
        <v>585</v>
      </c>
      <c r="E62" s="79" t="s">
        <v>585</v>
      </c>
      <c r="F62" s="79" t="s">
        <v>585</v>
      </c>
      <c r="G62" s="79" t="s">
        <v>585</v>
      </c>
      <c r="H62" s="79" t="s">
        <v>585</v>
      </c>
      <c r="I62" s="79" t="s">
        <v>585</v>
      </c>
      <c r="J62" s="79" t="s">
        <v>585</v>
      </c>
      <c r="K62" s="79" t="s">
        <v>585</v>
      </c>
      <c r="L62" s="79" t="s">
        <v>585</v>
      </c>
      <c r="M62" s="79" t="s">
        <v>585</v>
      </c>
      <c r="N62" s="79" t="s">
        <v>585</v>
      </c>
      <c r="O62" s="79" t="s">
        <v>585</v>
      </c>
      <c r="P62" s="79" t="s">
        <v>585</v>
      </c>
      <c r="Q62" s="79" t="s">
        <v>585</v>
      </c>
      <c r="R62" s="79" t="s">
        <v>585</v>
      </c>
      <c r="S62" s="79" t="s">
        <v>585</v>
      </c>
      <c r="T62" s="79" t="s">
        <v>585</v>
      </c>
      <c r="U62" s="79" t="s">
        <v>585</v>
      </c>
      <c r="V62" s="79" t="s">
        <v>585</v>
      </c>
      <c r="W62" s="79" t="s">
        <v>585</v>
      </c>
      <c r="X62" s="79" t="s">
        <v>585</v>
      </c>
      <c r="Y62" s="79" t="s">
        <v>585</v>
      </c>
      <c r="Z62" s="79" t="s">
        <v>585</v>
      </c>
      <c r="AA62" s="79" t="s">
        <v>585</v>
      </c>
      <c r="AB62" s="79" t="s">
        <v>585</v>
      </c>
      <c r="AC62" s="79" t="s">
        <v>585</v>
      </c>
      <c r="AD62" s="79" t="s">
        <v>585</v>
      </c>
      <c r="AE62" s="79" t="s">
        <v>585</v>
      </c>
      <c r="AF62" s="79" t="s">
        <v>585</v>
      </c>
      <c r="AG62" s="79" t="s">
        <v>585</v>
      </c>
      <c r="AH62" s="79" t="s">
        <v>585</v>
      </c>
      <c r="AI62" s="79" t="s">
        <v>585</v>
      </c>
      <c r="AU62" s="2"/>
    </row>
    <row r="63" spans="1:47" x14ac:dyDescent="0.25">
      <c r="A63" s="78" t="s">
        <v>586</v>
      </c>
      <c r="B63" s="79" t="s">
        <v>586</v>
      </c>
      <c r="C63" s="79" t="s">
        <v>586</v>
      </c>
      <c r="D63" s="79" t="s">
        <v>586</v>
      </c>
      <c r="E63" s="79" t="s">
        <v>586</v>
      </c>
      <c r="F63" s="79" t="s">
        <v>586</v>
      </c>
      <c r="G63" s="79" t="s">
        <v>586</v>
      </c>
      <c r="H63" s="79" t="s">
        <v>586</v>
      </c>
      <c r="I63" s="79" t="s">
        <v>586</v>
      </c>
      <c r="J63" s="79" t="s">
        <v>586</v>
      </c>
      <c r="K63" s="79" t="s">
        <v>586</v>
      </c>
      <c r="L63" s="79" t="s">
        <v>586</v>
      </c>
      <c r="M63" s="79" t="s">
        <v>586</v>
      </c>
      <c r="N63" s="79" t="s">
        <v>586</v>
      </c>
      <c r="O63" s="79" t="s">
        <v>586</v>
      </c>
      <c r="P63" s="79" t="s">
        <v>586</v>
      </c>
      <c r="Q63" s="79" t="s">
        <v>586</v>
      </c>
      <c r="R63" s="79" t="s">
        <v>586</v>
      </c>
      <c r="S63" s="79" t="s">
        <v>586</v>
      </c>
      <c r="T63" s="79" t="s">
        <v>586</v>
      </c>
      <c r="U63" s="79" t="s">
        <v>586</v>
      </c>
      <c r="V63" s="79" t="s">
        <v>586</v>
      </c>
      <c r="W63" s="79" t="s">
        <v>586</v>
      </c>
      <c r="X63" s="79" t="s">
        <v>586</v>
      </c>
      <c r="Y63" s="79" t="s">
        <v>586</v>
      </c>
      <c r="Z63" s="79" t="s">
        <v>586</v>
      </c>
      <c r="AA63" s="79" t="s">
        <v>586</v>
      </c>
      <c r="AB63" s="79" t="s">
        <v>586</v>
      </c>
      <c r="AC63" s="79" t="s">
        <v>586</v>
      </c>
      <c r="AD63" s="79" t="s">
        <v>586</v>
      </c>
      <c r="AE63" s="79" t="s">
        <v>586</v>
      </c>
      <c r="AF63" s="79" t="s">
        <v>586</v>
      </c>
      <c r="AG63" s="79" t="s">
        <v>586</v>
      </c>
      <c r="AH63" s="79" t="s">
        <v>586</v>
      </c>
      <c r="AI63" s="79" t="s">
        <v>586</v>
      </c>
      <c r="AU63" s="2"/>
    </row>
    <row r="64" spans="1:47" x14ac:dyDescent="0.25">
      <c r="A64" s="78"/>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U64" s="2"/>
    </row>
    <row r="65" spans="1:47" s="2" customFormat="1" ht="18.75" x14ac:dyDescent="0.3">
      <c r="A65" s="81" t="s">
        <v>201</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c r="AK65"/>
      <c r="AL65"/>
      <c r="AM65"/>
      <c r="AN65"/>
      <c r="AO65"/>
      <c r="AP65"/>
      <c r="AQ65"/>
      <c r="AR65"/>
      <c r="AS65"/>
      <c r="AT65"/>
    </row>
    <row r="66" spans="1:47" s="2" customFormat="1" ht="15" customHeight="1" x14ac:dyDescent="0.25">
      <c r="A66" s="78" t="s">
        <v>591</v>
      </c>
      <c r="B66" s="79" t="s">
        <v>591</v>
      </c>
      <c r="C66" s="79" t="s">
        <v>591</v>
      </c>
      <c r="D66" s="79" t="s">
        <v>591</v>
      </c>
      <c r="E66" s="79" t="s">
        <v>591</v>
      </c>
      <c r="F66" s="79" t="s">
        <v>591</v>
      </c>
      <c r="G66" s="79" t="s">
        <v>591</v>
      </c>
      <c r="H66" s="79" t="s">
        <v>591</v>
      </c>
      <c r="I66" s="79" t="s">
        <v>591</v>
      </c>
      <c r="J66" s="79" t="s">
        <v>591</v>
      </c>
      <c r="K66" s="79" t="s">
        <v>591</v>
      </c>
      <c r="L66" s="79" t="s">
        <v>591</v>
      </c>
      <c r="M66" s="79" t="s">
        <v>591</v>
      </c>
      <c r="N66" s="79" t="s">
        <v>591</v>
      </c>
      <c r="O66" s="79" t="s">
        <v>591</v>
      </c>
      <c r="P66" s="79" t="s">
        <v>591</v>
      </c>
      <c r="Q66" s="79" t="s">
        <v>591</v>
      </c>
      <c r="R66" s="79" t="s">
        <v>591</v>
      </c>
      <c r="S66" s="79" t="s">
        <v>591</v>
      </c>
      <c r="T66" s="79" t="s">
        <v>591</v>
      </c>
      <c r="U66" s="79" t="s">
        <v>591</v>
      </c>
      <c r="V66" s="79" t="s">
        <v>591</v>
      </c>
      <c r="W66" s="79" t="s">
        <v>591</v>
      </c>
      <c r="X66" s="79" t="s">
        <v>591</v>
      </c>
      <c r="Y66" s="79" t="s">
        <v>591</v>
      </c>
      <c r="Z66" s="79" t="s">
        <v>591</v>
      </c>
      <c r="AA66" s="79" t="s">
        <v>591</v>
      </c>
      <c r="AB66" s="79" t="s">
        <v>591</v>
      </c>
      <c r="AC66" s="79" t="s">
        <v>591</v>
      </c>
      <c r="AD66" s="79" t="s">
        <v>591</v>
      </c>
      <c r="AE66" s="79" t="s">
        <v>591</v>
      </c>
      <c r="AF66" s="79" t="s">
        <v>591</v>
      </c>
      <c r="AG66" s="79" t="s">
        <v>591</v>
      </c>
      <c r="AH66" s="79" t="s">
        <v>591</v>
      </c>
      <c r="AI66" s="79" t="s">
        <v>591</v>
      </c>
      <c r="AJ66"/>
      <c r="AK66"/>
      <c r="AL66"/>
      <c r="AM66"/>
      <c r="AN66"/>
      <c r="AO66"/>
      <c r="AP66"/>
      <c r="AQ66"/>
      <c r="AR66"/>
      <c r="AS66"/>
      <c r="AT66"/>
      <c r="AU66"/>
    </row>
    <row r="67" spans="1:47" s="2" customFormat="1" x14ac:dyDescent="0.25">
      <c r="A67" s="78" t="s">
        <v>592</v>
      </c>
      <c r="B67" s="79" t="s">
        <v>592</v>
      </c>
      <c r="C67" s="79" t="s">
        <v>592</v>
      </c>
      <c r="D67" s="79" t="s">
        <v>592</v>
      </c>
      <c r="E67" s="79" t="s">
        <v>592</v>
      </c>
      <c r="F67" s="79" t="s">
        <v>592</v>
      </c>
      <c r="G67" s="79" t="s">
        <v>592</v>
      </c>
      <c r="H67" s="79" t="s">
        <v>592</v>
      </c>
      <c r="I67" s="79" t="s">
        <v>592</v>
      </c>
      <c r="J67" s="79" t="s">
        <v>592</v>
      </c>
      <c r="K67" s="79" t="s">
        <v>592</v>
      </c>
      <c r="L67" s="79" t="s">
        <v>592</v>
      </c>
      <c r="M67" s="79" t="s">
        <v>592</v>
      </c>
      <c r="N67" s="79" t="s">
        <v>592</v>
      </c>
      <c r="O67" s="79" t="s">
        <v>592</v>
      </c>
      <c r="P67" s="79" t="s">
        <v>592</v>
      </c>
      <c r="Q67" s="79" t="s">
        <v>592</v>
      </c>
      <c r="R67" s="79" t="s">
        <v>592</v>
      </c>
      <c r="S67" s="79" t="s">
        <v>592</v>
      </c>
      <c r="T67" s="79" t="s">
        <v>592</v>
      </c>
      <c r="U67" s="79" t="s">
        <v>592</v>
      </c>
      <c r="V67" s="79" t="s">
        <v>592</v>
      </c>
      <c r="W67" s="79" t="s">
        <v>592</v>
      </c>
      <c r="X67" s="79" t="s">
        <v>592</v>
      </c>
      <c r="Y67" s="79" t="s">
        <v>592</v>
      </c>
      <c r="Z67" s="79" t="s">
        <v>592</v>
      </c>
      <c r="AA67" s="79" t="s">
        <v>592</v>
      </c>
      <c r="AB67" s="79" t="s">
        <v>592</v>
      </c>
      <c r="AC67" s="79" t="s">
        <v>592</v>
      </c>
      <c r="AD67" s="79" t="s">
        <v>592</v>
      </c>
      <c r="AE67" s="79" t="s">
        <v>592</v>
      </c>
      <c r="AF67" s="79" t="s">
        <v>592</v>
      </c>
      <c r="AG67" s="79" t="s">
        <v>592</v>
      </c>
      <c r="AH67" s="79" t="s">
        <v>592</v>
      </c>
      <c r="AI67" s="79" t="s">
        <v>592</v>
      </c>
      <c r="AJ67"/>
      <c r="AK67"/>
      <c r="AL67"/>
      <c r="AM67"/>
      <c r="AN67"/>
      <c r="AO67"/>
      <c r="AP67"/>
      <c r="AQ67"/>
      <c r="AR67"/>
      <c r="AS67"/>
      <c r="AT67"/>
      <c r="AU67"/>
    </row>
    <row r="68" spans="1:47" s="2" customFormat="1" x14ac:dyDescent="0.25">
      <c r="A68" s="78" t="s">
        <v>593</v>
      </c>
      <c r="B68" s="79" t="s">
        <v>593</v>
      </c>
      <c r="C68" s="79" t="s">
        <v>593</v>
      </c>
      <c r="D68" s="79" t="s">
        <v>593</v>
      </c>
      <c r="E68" s="79" t="s">
        <v>593</v>
      </c>
      <c r="F68" s="79" t="s">
        <v>593</v>
      </c>
      <c r="G68" s="79" t="s">
        <v>593</v>
      </c>
      <c r="H68" s="79" t="s">
        <v>593</v>
      </c>
      <c r="I68" s="79" t="s">
        <v>593</v>
      </c>
      <c r="J68" s="79" t="s">
        <v>593</v>
      </c>
      <c r="K68" s="79" t="s">
        <v>593</v>
      </c>
      <c r="L68" s="79" t="s">
        <v>593</v>
      </c>
      <c r="M68" s="79" t="s">
        <v>593</v>
      </c>
      <c r="N68" s="79" t="s">
        <v>593</v>
      </c>
      <c r="O68" s="79" t="s">
        <v>593</v>
      </c>
      <c r="P68" s="79" t="s">
        <v>593</v>
      </c>
      <c r="Q68" s="79" t="s">
        <v>593</v>
      </c>
      <c r="R68" s="79" t="s">
        <v>593</v>
      </c>
      <c r="S68" s="79" t="s">
        <v>593</v>
      </c>
      <c r="T68" s="79" t="s">
        <v>593</v>
      </c>
      <c r="U68" s="79" t="s">
        <v>593</v>
      </c>
      <c r="V68" s="79" t="s">
        <v>593</v>
      </c>
      <c r="W68" s="79" t="s">
        <v>593</v>
      </c>
      <c r="X68" s="79" t="s">
        <v>593</v>
      </c>
      <c r="Y68" s="79" t="s">
        <v>593</v>
      </c>
      <c r="Z68" s="79" t="s">
        <v>593</v>
      </c>
      <c r="AA68" s="79" t="s">
        <v>593</v>
      </c>
      <c r="AB68" s="79" t="s">
        <v>593</v>
      </c>
      <c r="AC68" s="79" t="s">
        <v>593</v>
      </c>
      <c r="AD68" s="79" t="s">
        <v>593</v>
      </c>
      <c r="AE68" s="79" t="s">
        <v>593</v>
      </c>
      <c r="AF68" s="79" t="s">
        <v>593</v>
      </c>
      <c r="AG68" s="79" t="s">
        <v>593</v>
      </c>
      <c r="AH68" s="79" t="s">
        <v>593</v>
      </c>
      <c r="AI68" s="79" t="s">
        <v>593</v>
      </c>
      <c r="AJ68"/>
      <c r="AK68"/>
      <c r="AL68"/>
      <c r="AM68"/>
      <c r="AN68"/>
      <c r="AO68"/>
      <c r="AP68"/>
      <c r="AQ68"/>
      <c r="AR68"/>
      <c r="AS68"/>
      <c r="AT68"/>
      <c r="AU68"/>
    </row>
    <row r="69" spans="1:47" s="2" customFormat="1" x14ac:dyDescent="0.25">
      <c r="A69" s="78" t="s">
        <v>594</v>
      </c>
      <c r="B69" s="79" t="s">
        <v>594</v>
      </c>
      <c r="C69" s="79" t="s">
        <v>594</v>
      </c>
      <c r="D69" s="79" t="s">
        <v>594</v>
      </c>
      <c r="E69" s="79" t="s">
        <v>594</v>
      </c>
      <c r="F69" s="79" t="s">
        <v>594</v>
      </c>
      <c r="G69" s="79" t="s">
        <v>594</v>
      </c>
      <c r="H69" s="79" t="s">
        <v>594</v>
      </c>
      <c r="I69" s="79" t="s">
        <v>594</v>
      </c>
      <c r="J69" s="79" t="s">
        <v>594</v>
      </c>
      <c r="K69" s="79" t="s">
        <v>594</v>
      </c>
      <c r="L69" s="79" t="s">
        <v>594</v>
      </c>
      <c r="M69" s="79" t="s">
        <v>594</v>
      </c>
      <c r="N69" s="79" t="s">
        <v>594</v>
      </c>
      <c r="O69" s="79" t="s">
        <v>594</v>
      </c>
      <c r="P69" s="79" t="s">
        <v>594</v>
      </c>
      <c r="Q69" s="79" t="s">
        <v>594</v>
      </c>
      <c r="R69" s="79" t="s">
        <v>594</v>
      </c>
      <c r="S69" s="79" t="s">
        <v>594</v>
      </c>
      <c r="T69" s="79" t="s">
        <v>594</v>
      </c>
      <c r="U69" s="79" t="s">
        <v>594</v>
      </c>
      <c r="V69" s="79" t="s">
        <v>594</v>
      </c>
      <c r="W69" s="79" t="s">
        <v>594</v>
      </c>
      <c r="X69" s="79" t="s">
        <v>594</v>
      </c>
      <c r="Y69" s="79" t="s">
        <v>594</v>
      </c>
      <c r="Z69" s="79" t="s">
        <v>594</v>
      </c>
      <c r="AA69" s="79" t="s">
        <v>594</v>
      </c>
      <c r="AB69" s="79" t="s">
        <v>594</v>
      </c>
      <c r="AC69" s="79" t="s">
        <v>594</v>
      </c>
      <c r="AD69" s="79" t="s">
        <v>594</v>
      </c>
      <c r="AE69" s="79" t="s">
        <v>594</v>
      </c>
      <c r="AF69" s="79" t="s">
        <v>594</v>
      </c>
      <c r="AG69" s="79" t="s">
        <v>594</v>
      </c>
      <c r="AH69" s="79" t="s">
        <v>594</v>
      </c>
      <c r="AI69" s="79" t="s">
        <v>594</v>
      </c>
      <c r="AJ69"/>
      <c r="AK69"/>
      <c r="AL69"/>
      <c r="AM69"/>
      <c r="AN69"/>
      <c r="AO69"/>
      <c r="AP69"/>
      <c r="AQ69"/>
      <c r="AR69"/>
      <c r="AS69"/>
      <c r="AT69"/>
      <c r="AU69"/>
    </row>
    <row r="70" spans="1:47" s="2" customFormat="1" x14ac:dyDescent="0.25">
      <c r="A70" s="78" t="s">
        <v>595</v>
      </c>
      <c r="B70" s="79" t="s">
        <v>595</v>
      </c>
      <c r="C70" s="79" t="s">
        <v>595</v>
      </c>
      <c r="D70" s="79" t="s">
        <v>595</v>
      </c>
      <c r="E70" s="79" t="s">
        <v>595</v>
      </c>
      <c r="F70" s="79" t="s">
        <v>595</v>
      </c>
      <c r="G70" s="79" t="s">
        <v>595</v>
      </c>
      <c r="H70" s="79" t="s">
        <v>595</v>
      </c>
      <c r="I70" s="79" t="s">
        <v>595</v>
      </c>
      <c r="J70" s="79" t="s">
        <v>595</v>
      </c>
      <c r="K70" s="79" t="s">
        <v>595</v>
      </c>
      <c r="L70" s="79" t="s">
        <v>595</v>
      </c>
      <c r="M70" s="79" t="s">
        <v>595</v>
      </c>
      <c r="N70" s="79" t="s">
        <v>595</v>
      </c>
      <c r="O70" s="79" t="s">
        <v>595</v>
      </c>
      <c r="P70" s="79" t="s">
        <v>595</v>
      </c>
      <c r="Q70" s="79" t="s">
        <v>595</v>
      </c>
      <c r="R70" s="79" t="s">
        <v>595</v>
      </c>
      <c r="S70" s="79" t="s">
        <v>595</v>
      </c>
      <c r="T70" s="79" t="s">
        <v>595</v>
      </c>
      <c r="U70" s="79" t="s">
        <v>595</v>
      </c>
      <c r="V70" s="79" t="s">
        <v>595</v>
      </c>
      <c r="W70" s="79" t="s">
        <v>595</v>
      </c>
      <c r="X70" s="79" t="s">
        <v>595</v>
      </c>
      <c r="Y70" s="79" t="s">
        <v>595</v>
      </c>
      <c r="Z70" s="79" t="s">
        <v>595</v>
      </c>
      <c r="AA70" s="79" t="s">
        <v>595</v>
      </c>
      <c r="AB70" s="79" t="s">
        <v>595</v>
      </c>
      <c r="AC70" s="79" t="s">
        <v>595</v>
      </c>
      <c r="AD70" s="79" t="s">
        <v>595</v>
      </c>
      <c r="AE70" s="79" t="s">
        <v>595</v>
      </c>
      <c r="AF70" s="79" t="s">
        <v>595</v>
      </c>
      <c r="AG70" s="79" t="s">
        <v>595</v>
      </c>
      <c r="AH70" s="79" t="s">
        <v>595</v>
      </c>
      <c r="AI70" s="79" t="s">
        <v>595</v>
      </c>
      <c r="AJ70"/>
      <c r="AK70"/>
      <c r="AL70"/>
      <c r="AM70"/>
      <c r="AN70"/>
      <c r="AO70"/>
      <c r="AP70"/>
      <c r="AQ70"/>
      <c r="AR70"/>
      <c r="AS70"/>
      <c r="AT70"/>
      <c r="AU70"/>
    </row>
    <row r="71" spans="1:47" s="2" customFormat="1" x14ac:dyDescent="0.25">
      <c r="A71" s="78" t="s">
        <v>596</v>
      </c>
      <c r="B71" s="79" t="s">
        <v>596</v>
      </c>
      <c r="C71" s="79" t="s">
        <v>596</v>
      </c>
      <c r="D71" s="79" t="s">
        <v>596</v>
      </c>
      <c r="E71" s="79" t="s">
        <v>596</v>
      </c>
      <c r="F71" s="79" t="s">
        <v>596</v>
      </c>
      <c r="G71" s="79" t="s">
        <v>596</v>
      </c>
      <c r="H71" s="79" t="s">
        <v>596</v>
      </c>
      <c r="I71" s="79" t="s">
        <v>596</v>
      </c>
      <c r="J71" s="79" t="s">
        <v>596</v>
      </c>
      <c r="K71" s="79" t="s">
        <v>596</v>
      </c>
      <c r="L71" s="79" t="s">
        <v>596</v>
      </c>
      <c r="M71" s="79" t="s">
        <v>596</v>
      </c>
      <c r="N71" s="79" t="s">
        <v>596</v>
      </c>
      <c r="O71" s="79" t="s">
        <v>596</v>
      </c>
      <c r="P71" s="79" t="s">
        <v>596</v>
      </c>
      <c r="Q71" s="79" t="s">
        <v>596</v>
      </c>
      <c r="R71" s="79" t="s">
        <v>596</v>
      </c>
      <c r="S71" s="79" t="s">
        <v>596</v>
      </c>
      <c r="T71" s="79" t="s">
        <v>596</v>
      </c>
      <c r="U71" s="79" t="s">
        <v>596</v>
      </c>
      <c r="V71" s="79" t="s">
        <v>596</v>
      </c>
      <c r="W71" s="79" t="s">
        <v>596</v>
      </c>
      <c r="X71" s="79" t="s">
        <v>596</v>
      </c>
      <c r="Y71" s="79" t="s">
        <v>596</v>
      </c>
      <c r="Z71" s="79" t="s">
        <v>596</v>
      </c>
      <c r="AA71" s="79" t="s">
        <v>596</v>
      </c>
      <c r="AB71" s="79" t="s">
        <v>596</v>
      </c>
      <c r="AC71" s="79" t="s">
        <v>596</v>
      </c>
      <c r="AD71" s="79" t="s">
        <v>596</v>
      </c>
      <c r="AE71" s="79" t="s">
        <v>596</v>
      </c>
      <c r="AF71" s="79" t="s">
        <v>596</v>
      </c>
      <c r="AG71" s="79" t="s">
        <v>596</v>
      </c>
      <c r="AH71" s="79" t="s">
        <v>596</v>
      </c>
      <c r="AI71" s="79" t="s">
        <v>596</v>
      </c>
      <c r="AJ71"/>
      <c r="AK71"/>
      <c r="AL71"/>
      <c r="AM71"/>
      <c r="AN71"/>
      <c r="AO71"/>
      <c r="AP71"/>
      <c r="AQ71"/>
      <c r="AR71"/>
      <c r="AS71"/>
      <c r="AT71"/>
      <c r="AU71"/>
    </row>
    <row r="72" spans="1:47" s="2" customFormat="1" x14ac:dyDescent="0.25">
      <c r="A72" s="78" t="s">
        <v>597</v>
      </c>
      <c r="B72" s="79" t="s">
        <v>597</v>
      </c>
      <c r="C72" s="79" t="s">
        <v>597</v>
      </c>
      <c r="D72" s="79" t="s">
        <v>597</v>
      </c>
      <c r="E72" s="79" t="s">
        <v>597</v>
      </c>
      <c r="F72" s="79" t="s">
        <v>597</v>
      </c>
      <c r="G72" s="79" t="s">
        <v>597</v>
      </c>
      <c r="H72" s="79" t="s">
        <v>597</v>
      </c>
      <c r="I72" s="79" t="s">
        <v>597</v>
      </c>
      <c r="J72" s="79" t="s">
        <v>597</v>
      </c>
      <c r="K72" s="79" t="s">
        <v>597</v>
      </c>
      <c r="L72" s="79" t="s">
        <v>597</v>
      </c>
      <c r="M72" s="79" t="s">
        <v>597</v>
      </c>
      <c r="N72" s="79" t="s">
        <v>597</v>
      </c>
      <c r="O72" s="79" t="s">
        <v>597</v>
      </c>
      <c r="P72" s="79" t="s">
        <v>597</v>
      </c>
      <c r="Q72" s="79" t="s">
        <v>597</v>
      </c>
      <c r="R72" s="79" t="s">
        <v>597</v>
      </c>
      <c r="S72" s="79" t="s">
        <v>597</v>
      </c>
      <c r="T72" s="79" t="s">
        <v>597</v>
      </c>
      <c r="U72" s="79" t="s">
        <v>597</v>
      </c>
      <c r="V72" s="79" t="s">
        <v>597</v>
      </c>
      <c r="W72" s="79" t="s">
        <v>597</v>
      </c>
      <c r="X72" s="79" t="s">
        <v>597</v>
      </c>
      <c r="Y72" s="79" t="s">
        <v>597</v>
      </c>
      <c r="Z72" s="79" t="s">
        <v>597</v>
      </c>
      <c r="AA72" s="79" t="s">
        <v>597</v>
      </c>
      <c r="AB72" s="79" t="s">
        <v>597</v>
      </c>
      <c r="AC72" s="79" t="s">
        <v>597</v>
      </c>
      <c r="AD72" s="79" t="s">
        <v>597</v>
      </c>
      <c r="AE72" s="79" t="s">
        <v>597</v>
      </c>
      <c r="AF72" s="79" t="s">
        <v>597</v>
      </c>
      <c r="AG72" s="79" t="s">
        <v>597</v>
      </c>
      <c r="AH72" s="79" t="s">
        <v>597</v>
      </c>
      <c r="AI72" s="79" t="s">
        <v>597</v>
      </c>
      <c r="AJ72"/>
      <c r="AK72"/>
      <c r="AL72"/>
      <c r="AM72"/>
      <c r="AN72"/>
      <c r="AO72"/>
      <c r="AP72"/>
      <c r="AQ72"/>
      <c r="AR72"/>
      <c r="AS72"/>
      <c r="AT72"/>
      <c r="AU72"/>
    </row>
    <row r="73" spans="1:47" s="2" customFormat="1" x14ac:dyDescent="0.25">
      <c r="A73" s="78" t="s">
        <v>598</v>
      </c>
      <c r="B73" s="79" t="s">
        <v>598</v>
      </c>
      <c r="C73" s="79" t="s">
        <v>598</v>
      </c>
      <c r="D73" s="79" t="s">
        <v>598</v>
      </c>
      <c r="E73" s="79" t="s">
        <v>598</v>
      </c>
      <c r="F73" s="79" t="s">
        <v>598</v>
      </c>
      <c r="G73" s="79" t="s">
        <v>598</v>
      </c>
      <c r="H73" s="79" t="s">
        <v>598</v>
      </c>
      <c r="I73" s="79" t="s">
        <v>598</v>
      </c>
      <c r="J73" s="79" t="s">
        <v>598</v>
      </c>
      <c r="K73" s="79" t="s">
        <v>598</v>
      </c>
      <c r="L73" s="79" t="s">
        <v>598</v>
      </c>
      <c r="M73" s="79" t="s">
        <v>598</v>
      </c>
      <c r="N73" s="79" t="s">
        <v>598</v>
      </c>
      <c r="O73" s="79" t="s">
        <v>598</v>
      </c>
      <c r="P73" s="79" t="s">
        <v>598</v>
      </c>
      <c r="Q73" s="79" t="s">
        <v>598</v>
      </c>
      <c r="R73" s="79" t="s">
        <v>598</v>
      </c>
      <c r="S73" s="79" t="s">
        <v>598</v>
      </c>
      <c r="T73" s="79" t="s">
        <v>598</v>
      </c>
      <c r="U73" s="79" t="s">
        <v>598</v>
      </c>
      <c r="V73" s="79" t="s">
        <v>598</v>
      </c>
      <c r="W73" s="79" t="s">
        <v>598</v>
      </c>
      <c r="X73" s="79" t="s">
        <v>598</v>
      </c>
      <c r="Y73" s="79" t="s">
        <v>598</v>
      </c>
      <c r="Z73" s="79" t="s">
        <v>598</v>
      </c>
      <c r="AA73" s="79" t="s">
        <v>598</v>
      </c>
      <c r="AB73" s="79" t="s">
        <v>598</v>
      </c>
      <c r="AC73" s="79" t="s">
        <v>598</v>
      </c>
      <c r="AD73" s="79" t="s">
        <v>598</v>
      </c>
      <c r="AE73" s="79" t="s">
        <v>598</v>
      </c>
      <c r="AF73" s="79" t="s">
        <v>598</v>
      </c>
      <c r="AG73" s="79" t="s">
        <v>598</v>
      </c>
      <c r="AH73" s="79" t="s">
        <v>598</v>
      </c>
      <c r="AI73" s="79" t="s">
        <v>598</v>
      </c>
      <c r="AJ73"/>
      <c r="AK73"/>
      <c r="AL73"/>
      <c r="AM73"/>
      <c r="AN73"/>
      <c r="AO73"/>
      <c r="AP73"/>
      <c r="AQ73"/>
      <c r="AR73"/>
      <c r="AS73"/>
      <c r="AT73"/>
      <c r="AU73"/>
    </row>
    <row r="74" spans="1:47" s="2" customFormat="1" x14ac:dyDescent="0.25">
      <c r="A74"/>
      <c r="B74"/>
      <c r="I74"/>
      <c r="J74"/>
      <c r="K74"/>
      <c r="L74"/>
      <c r="S74"/>
      <c r="T74"/>
      <c r="U74"/>
      <c r="V74"/>
      <c r="AC74"/>
      <c r="AD74"/>
      <c r="AE74"/>
      <c r="AF74"/>
      <c r="AG74"/>
      <c r="AH74"/>
      <c r="AI74"/>
      <c r="AJ74"/>
      <c r="AK74"/>
      <c r="AL74"/>
      <c r="AM74"/>
      <c r="AN74"/>
      <c r="AO74"/>
      <c r="AP74"/>
      <c r="AQ74"/>
      <c r="AR74"/>
      <c r="AS74"/>
      <c r="AT74"/>
      <c r="AU74"/>
    </row>
    <row r="75" spans="1:47" x14ac:dyDescent="0.25">
      <c r="C75" s="2"/>
      <c r="D75" s="2"/>
      <c r="E75" s="2"/>
      <c r="F75" s="2"/>
      <c r="G75" s="2"/>
      <c r="H75" s="2"/>
      <c r="M75" s="2"/>
      <c r="N75" s="2"/>
      <c r="O75" s="2"/>
      <c r="P75" s="2"/>
      <c r="Q75" s="2"/>
      <c r="R75" s="2"/>
      <c r="W75" s="2"/>
      <c r="X75" s="2"/>
      <c r="Y75" s="2"/>
      <c r="Z75" s="2"/>
      <c r="AA75" s="2"/>
      <c r="AB75" s="2"/>
    </row>
    <row r="76" spans="1:47" ht="15" customHeight="1" x14ac:dyDescent="0.25">
      <c r="C76" s="2"/>
      <c r="D76" s="2"/>
      <c r="E76" s="2"/>
      <c r="F76" s="2"/>
      <c r="G76" s="2"/>
      <c r="H76" s="2"/>
      <c r="M76" s="2"/>
      <c r="N76" s="2"/>
      <c r="O76" s="2"/>
      <c r="P76" s="2"/>
      <c r="Q76" s="2"/>
      <c r="R76" s="2"/>
      <c r="W76" s="2"/>
      <c r="X76" s="2"/>
      <c r="Y76" s="2"/>
      <c r="Z76" s="2"/>
      <c r="AA76" s="2"/>
      <c r="AB76" s="2"/>
    </row>
    <row r="77" spans="1:47" x14ac:dyDescent="0.25">
      <c r="C77" s="2"/>
      <c r="D77" s="2"/>
      <c r="E77" s="2"/>
      <c r="F77" s="2"/>
      <c r="G77" s="2"/>
      <c r="H77" s="2"/>
      <c r="M77" s="2"/>
      <c r="N77" s="2"/>
      <c r="O77" s="2"/>
      <c r="P77" s="2"/>
      <c r="Q77" s="2"/>
      <c r="R77" s="2"/>
      <c r="W77" s="2"/>
      <c r="X77" s="2"/>
      <c r="Y77" s="2"/>
      <c r="Z77" s="2"/>
      <c r="AA77" s="2"/>
      <c r="AB77" s="2"/>
    </row>
    <row r="78" spans="1:47" x14ac:dyDescent="0.25">
      <c r="C78" s="2"/>
      <c r="D78" s="2"/>
      <c r="E78" s="2"/>
      <c r="F78" s="2"/>
      <c r="G78" s="2"/>
      <c r="H78" s="2"/>
      <c r="M78" s="2"/>
      <c r="N78" s="2"/>
      <c r="O78" s="2"/>
      <c r="P78" s="2"/>
      <c r="Q78" s="2"/>
      <c r="R78" s="2"/>
      <c r="W78" s="2"/>
      <c r="X78" s="2"/>
      <c r="Y78" s="2"/>
      <c r="Z78" s="2"/>
      <c r="AA78" s="2"/>
      <c r="AB78" s="2"/>
    </row>
    <row r="79" spans="1:47" s="2" customFormat="1" x14ac:dyDescent="0.25">
      <c r="A79"/>
      <c r="B79"/>
      <c r="I79"/>
      <c r="J79"/>
      <c r="K79"/>
      <c r="L79"/>
      <c r="S79"/>
      <c r="T79"/>
      <c r="U79"/>
      <c r="V79"/>
      <c r="AC79"/>
      <c r="AD79"/>
      <c r="AE79"/>
      <c r="AF79"/>
      <c r="AG79"/>
      <c r="AH79"/>
      <c r="AI79"/>
      <c r="AJ79"/>
      <c r="AK79"/>
      <c r="AL79"/>
      <c r="AM79"/>
      <c r="AN79"/>
      <c r="AO79"/>
      <c r="AP79"/>
      <c r="AQ79"/>
      <c r="AR79"/>
      <c r="AS79"/>
      <c r="AT79"/>
      <c r="AU79"/>
    </row>
    <row r="80" spans="1:47" s="2" customFormat="1" x14ac:dyDescent="0.25">
      <c r="A80"/>
      <c r="B80"/>
      <c r="I80"/>
      <c r="J80"/>
      <c r="K80"/>
      <c r="L80"/>
      <c r="S80"/>
      <c r="T80"/>
      <c r="U80"/>
      <c r="V80"/>
      <c r="AC80"/>
      <c r="AD80"/>
      <c r="AE80"/>
      <c r="AF80"/>
      <c r="AG80"/>
      <c r="AH80"/>
      <c r="AI80"/>
      <c r="AJ80"/>
      <c r="AK80"/>
      <c r="AL80"/>
      <c r="AM80"/>
      <c r="AN80"/>
      <c r="AO80"/>
      <c r="AP80"/>
      <c r="AQ80"/>
      <c r="AR80"/>
      <c r="AS80"/>
      <c r="AT80"/>
      <c r="AU80"/>
    </row>
    <row r="81" spans="1:47" s="2" customFormat="1" x14ac:dyDescent="0.25">
      <c r="A81"/>
      <c r="B81"/>
      <c r="I81"/>
      <c r="J81"/>
      <c r="K81"/>
      <c r="L81"/>
      <c r="S81"/>
      <c r="T81"/>
      <c r="U81"/>
      <c r="V81"/>
      <c r="AC81"/>
      <c r="AD81"/>
      <c r="AE81"/>
      <c r="AF81"/>
      <c r="AG81"/>
      <c r="AH81"/>
      <c r="AI81"/>
      <c r="AJ81"/>
      <c r="AK81"/>
      <c r="AL81"/>
      <c r="AM81"/>
      <c r="AN81"/>
      <c r="AO81"/>
      <c r="AP81"/>
      <c r="AQ81"/>
      <c r="AR81"/>
      <c r="AS81"/>
      <c r="AT81"/>
      <c r="AU81"/>
    </row>
    <row r="82" spans="1:47" s="2" customFormat="1" x14ac:dyDescent="0.25">
      <c r="A82"/>
      <c r="B82"/>
      <c r="I82"/>
      <c r="J82"/>
      <c r="K82"/>
      <c r="L82"/>
      <c r="S82"/>
      <c r="T82"/>
      <c r="U82"/>
      <c r="V82"/>
      <c r="AC82"/>
      <c r="AD82"/>
      <c r="AE82"/>
      <c r="AF82"/>
      <c r="AG82"/>
      <c r="AH82"/>
      <c r="AI82"/>
      <c r="AJ82"/>
      <c r="AK82"/>
      <c r="AL82"/>
      <c r="AM82"/>
      <c r="AN82"/>
      <c r="AO82"/>
      <c r="AP82"/>
      <c r="AQ82"/>
      <c r="AR82"/>
      <c r="AS82"/>
      <c r="AT82"/>
      <c r="AU82"/>
    </row>
    <row r="83" spans="1:47" s="2" customFormat="1" x14ac:dyDescent="0.25">
      <c r="A83"/>
      <c r="B83"/>
      <c r="C83"/>
      <c r="D83"/>
      <c r="E83"/>
      <c r="F83"/>
      <c r="G83"/>
      <c r="H83"/>
      <c r="I83"/>
      <c r="J83"/>
      <c r="K83"/>
      <c r="L83"/>
      <c r="S83"/>
      <c r="T83"/>
      <c r="U83"/>
      <c r="V83"/>
      <c r="AC83"/>
      <c r="AD83"/>
      <c r="AE83"/>
      <c r="AF83"/>
      <c r="AG83"/>
      <c r="AH83"/>
      <c r="AI83"/>
      <c r="AJ83"/>
      <c r="AK83"/>
      <c r="AL83"/>
      <c r="AM83"/>
      <c r="AN83"/>
      <c r="AO83"/>
      <c r="AP83"/>
      <c r="AQ83"/>
      <c r="AR83"/>
      <c r="AS83"/>
      <c r="AT83"/>
      <c r="AU83"/>
    </row>
    <row r="84" spans="1:47" s="2" customFormat="1" x14ac:dyDescent="0.25">
      <c r="A84"/>
      <c r="B84"/>
      <c r="C84"/>
      <c r="D84"/>
      <c r="E84"/>
      <c r="F84"/>
      <c r="G84"/>
      <c r="H84"/>
      <c r="I84"/>
      <c r="J84"/>
      <c r="K84"/>
      <c r="L84"/>
      <c r="S84"/>
      <c r="T84"/>
      <c r="U84"/>
      <c r="V84"/>
      <c r="AC84"/>
      <c r="AD84"/>
      <c r="AE84"/>
      <c r="AF84"/>
      <c r="AG84"/>
      <c r="AH84"/>
      <c r="AI84"/>
      <c r="AJ84"/>
      <c r="AK84"/>
      <c r="AL84"/>
      <c r="AM84"/>
      <c r="AN84"/>
      <c r="AO84"/>
      <c r="AP84"/>
      <c r="AQ84"/>
      <c r="AR84"/>
      <c r="AS84"/>
      <c r="AT84"/>
      <c r="AU84"/>
    </row>
    <row r="85" spans="1:47" s="2" customFormat="1" x14ac:dyDescent="0.25">
      <c r="A85"/>
      <c r="B85"/>
      <c r="C85"/>
      <c r="D85"/>
      <c r="E85"/>
      <c r="F85"/>
      <c r="G85"/>
      <c r="H85"/>
      <c r="I85"/>
      <c r="J85"/>
      <c r="K85"/>
      <c r="L85"/>
      <c r="S85"/>
      <c r="T85"/>
      <c r="U85"/>
      <c r="V85"/>
      <c r="AC85"/>
      <c r="AD85"/>
      <c r="AE85"/>
      <c r="AF85"/>
      <c r="AG85"/>
      <c r="AH85"/>
      <c r="AI85"/>
      <c r="AJ85"/>
      <c r="AK85"/>
      <c r="AL85"/>
      <c r="AM85"/>
      <c r="AN85"/>
      <c r="AO85"/>
      <c r="AP85"/>
      <c r="AQ85"/>
      <c r="AR85"/>
      <c r="AS85"/>
      <c r="AT85"/>
      <c r="AU85"/>
    </row>
    <row r="86" spans="1:47" s="2" customFormat="1" x14ac:dyDescent="0.25">
      <c r="A86"/>
      <c r="B86"/>
      <c r="C86"/>
      <c r="D86"/>
      <c r="E86"/>
      <c r="F86"/>
      <c r="G86"/>
      <c r="H86"/>
      <c r="I86"/>
      <c r="J86"/>
      <c r="K86"/>
      <c r="L86"/>
      <c r="S86"/>
      <c r="T86"/>
      <c r="U86"/>
      <c r="V86"/>
      <c r="AC86"/>
      <c r="AD86"/>
      <c r="AE86"/>
      <c r="AF86"/>
      <c r="AG86"/>
      <c r="AH86"/>
      <c r="AI86"/>
      <c r="AJ86"/>
      <c r="AK86"/>
      <c r="AL86"/>
      <c r="AM86"/>
      <c r="AN86"/>
      <c r="AO86"/>
      <c r="AP86"/>
      <c r="AQ86"/>
      <c r="AR86"/>
      <c r="AS86"/>
      <c r="AT86"/>
      <c r="AU86"/>
    </row>
    <row r="87" spans="1:47" s="2" customFormat="1" x14ac:dyDescent="0.25">
      <c r="A87"/>
      <c r="B87"/>
      <c r="C87"/>
      <c r="D87"/>
      <c r="E87"/>
      <c r="F87"/>
      <c r="G87"/>
      <c r="H87"/>
      <c r="I87"/>
      <c r="J87"/>
      <c r="K87"/>
      <c r="L87"/>
      <c r="S87"/>
      <c r="T87"/>
      <c r="U87"/>
      <c r="V87"/>
      <c r="AC87"/>
      <c r="AD87"/>
      <c r="AE87"/>
      <c r="AF87"/>
      <c r="AG87"/>
      <c r="AH87"/>
      <c r="AI87"/>
      <c r="AJ87"/>
      <c r="AK87"/>
      <c r="AL87"/>
      <c r="AM87"/>
      <c r="AN87"/>
      <c r="AO87"/>
      <c r="AP87"/>
      <c r="AQ87"/>
      <c r="AR87"/>
      <c r="AS87"/>
      <c r="AT87"/>
      <c r="AU87"/>
    </row>
    <row r="88" spans="1:47" x14ac:dyDescent="0.25">
      <c r="M88" s="2"/>
      <c r="N88" s="2"/>
      <c r="O88" s="2"/>
      <c r="P88" s="2"/>
      <c r="Q88" s="2"/>
      <c r="R88" s="2"/>
      <c r="W88" s="2"/>
      <c r="X88" s="2"/>
      <c r="Y88" s="2"/>
      <c r="Z88" s="2"/>
      <c r="AA88" s="2"/>
      <c r="AB88" s="2"/>
    </row>
    <row r="89" spans="1:47" x14ac:dyDescent="0.25">
      <c r="W89" s="2"/>
      <c r="X89" s="2"/>
      <c r="Y89" s="2"/>
      <c r="Z89" s="2"/>
      <c r="AA89" s="2"/>
      <c r="AB89" s="2"/>
    </row>
    <row r="90" spans="1:47" x14ac:dyDescent="0.25">
      <c r="W90" s="2"/>
      <c r="X90" s="2"/>
      <c r="Y90" s="2"/>
      <c r="Z90" s="2"/>
      <c r="AA90" s="2"/>
      <c r="AB90" s="2"/>
    </row>
  </sheetData>
  <sheetProtection sheet="1" objects="1" scenarios="1"/>
  <mergeCells count="45">
    <mergeCell ref="A72:AI72"/>
    <mergeCell ref="A73:AI73"/>
    <mergeCell ref="A61:AI61"/>
    <mergeCell ref="A52:AI52"/>
    <mergeCell ref="A53:AI53"/>
    <mergeCell ref="A70:AI70"/>
    <mergeCell ref="A71:AI71"/>
    <mergeCell ref="A68:AI68"/>
    <mergeCell ref="A69:AI69"/>
    <mergeCell ref="A64:AI64"/>
    <mergeCell ref="A48:K49"/>
    <mergeCell ref="A51:AI51"/>
    <mergeCell ref="A5:AI5"/>
    <mergeCell ref="A6:AI6"/>
    <mergeCell ref="A7:AI7"/>
    <mergeCell ref="B35:P35"/>
    <mergeCell ref="B36:P36"/>
    <mergeCell ref="B41:P41"/>
    <mergeCell ref="B42:P42"/>
    <mergeCell ref="B37:P37"/>
    <mergeCell ref="B38:P38"/>
    <mergeCell ref="B39:P39"/>
    <mergeCell ref="B26:P26"/>
    <mergeCell ref="B27:P27"/>
    <mergeCell ref="B28:P28"/>
    <mergeCell ref="B29:P29"/>
    <mergeCell ref="B40:P40"/>
    <mergeCell ref="A12:AI12"/>
    <mergeCell ref="B17:P17"/>
    <mergeCell ref="B18:P18"/>
    <mergeCell ref="B19:P19"/>
    <mergeCell ref="B16:P16"/>
    <mergeCell ref="A50:AI50"/>
    <mergeCell ref="A67:AI67"/>
    <mergeCell ref="A56:AI56"/>
    <mergeCell ref="A57:AI57"/>
    <mergeCell ref="A58:AI58"/>
    <mergeCell ref="A65:AI65"/>
    <mergeCell ref="A66:AI66"/>
    <mergeCell ref="A62:AI62"/>
    <mergeCell ref="A63:AI63"/>
    <mergeCell ref="A54:AI54"/>
    <mergeCell ref="A55:AI55"/>
    <mergeCell ref="A59:AI59"/>
    <mergeCell ref="A60:AI60"/>
  </mergeCells>
  <pageMargins left="0.7" right="0.7" top="0.75" bottom="0.75" header="0.3" footer="0.3"/>
  <pageSetup paperSize="9" scale="2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showGridLines="0" view="pageBreakPreview" zoomScale="60" zoomScaleNormal="55" workbookViewId="0"/>
  </sheetViews>
  <sheetFormatPr baseColWidth="10" defaultRowHeight="15" x14ac:dyDescent="0.25"/>
  <cols>
    <col min="30" max="30" width="18.28515625" bestFit="1" customWidth="1"/>
    <col min="31" max="31" width="20.42578125" bestFit="1" customWidth="1"/>
  </cols>
  <sheetData>
    <row r="1" spans="1:35" s="2" customFormat="1" x14ac:dyDescent="0.25"/>
    <row r="2" spans="1:35" s="2" customFormat="1" x14ac:dyDescent="0.25"/>
    <row r="3" spans="1:35" s="2" customFormat="1" x14ac:dyDescent="0.25"/>
    <row r="4" spans="1:35" s="2" customFormat="1" x14ac:dyDescent="0.25"/>
    <row r="5" spans="1:35"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35"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row>
    <row r="7" spans="1:35" s="2" customFormat="1" x14ac:dyDescent="0.25">
      <c r="A7" s="60" t="s">
        <v>213</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1:35" s="2" customFormat="1" x14ac:dyDescent="0.25"/>
    <row r="9" spans="1:35" s="2" customFormat="1" ht="15.75" customHeight="1" x14ac:dyDescent="0.25"/>
    <row r="10" spans="1:35" s="2" customFormat="1" ht="15.75" customHeight="1" x14ac:dyDescent="0.25"/>
    <row r="11" spans="1:35" s="2" customFormat="1" x14ac:dyDescent="0.25"/>
    <row r="12" spans="1:35" s="2" customFormat="1" ht="18.75" customHeight="1" x14ac:dyDescent="0.25">
      <c r="A12" s="54" t="s">
        <v>83</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row>
    <row r="13" spans="1:35" s="2" customFormat="1" x14ac:dyDescent="0.25"/>
    <row r="14" spans="1:35" s="2" customFormat="1" x14ac:dyDescent="0.25"/>
    <row r="15" spans="1:35" s="2" customFormat="1" x14ac:dyDescent="0.25"/>
    <row r="16" spans="1:35" ht="15.75" thickBot="1" x14ac:dyDescent="0.3"/>
    <row r="17" spans="1:43" ht="37.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row>
    <row r="18" spans="1:43" ht="18.75" x14ac:dyDescent="0.25">
      <c r="A18" s="10">
        <v>89</v>
      </c>
      <c r="B18" s="63" t="s">
        <v>178</v>
      </c>
      <c r="C18" s="64" t="s">
        <v>178</v>
      </c>
      <c r="D18" s="64" t="s">
        <v>178</v>
      </c>
      <c r="E18" s="64" t="s">
        <v>178</v>
      </c>
      <c r="F18" s="64" t="s">
        <v>178</v>
      </c>
      <c r="G18" s="64" t="s">
        <v>178</v>
      </c>
      <c r="H18" s="64" t="s">
        <v>178</v>
      </c>
      <c r="I18" s="64" t="s">
        <v>178</v>
      </c>
      <c r="J18" s="64" t="s">
        <v>178</v>
      </c>
      <c r="K18" s="64" t="s">
        <v>178</v>
      </c>
      <c r="L18" s="64" t="s">
        <v>178</v>
      </c>
      <c r="M18" s="64" t="s">
        <v>178</v>
      </c>
      <c r="N18" s="64" t="s">
        <v>178</v>
      </c>
      <c r="O18" s="64" t="s">
        <v>178</v>
      </c>
      <c r="P18" s="64" t="s">
        <v>178</v>
      </c>
      <c r="Q18" s="11">
        <f>+'SEGMENTACIÓN POBLACIÓN'!AN92</f>
        <v>11</v>
      </c>
      <c r="R18" s="11">
        <f>+'SEGMENTACIÓN POBLACIÓN'!AO92</f>
        <v>18</v>
      </c>
      <c r="S18" s="11">
        <f>+'SEGMENTACIÓN POBLACIÓN'!AP92</f>
        <v>61</v>
      </c>
      <c r="T18" s="11">
        <f>+'SEGMENTACIÓN POBLACIÓN'!AQ92</f>
        <v>129</v>
      </c>
      <c r="U18" s="11">
        <f>+'SEGMENTACIÓN POBLACIÓN'!AR92</f>
        <v>129</v>
      </c>
      <c r="V18" s="11">
        <f>+'SEGMENTACIÓN POBLACIÓN'!AS92</f>
        <v>46</v>
      </c>
      <c r="W18" s="12">
        <f>SUM(Q18:V18)</f>
        <v>394</v>
      </c>
      <c r="X18" s="13">
        <f t="shared" ref="X18:AC21" si="0">Q18/$W18</f>
        <v>2.7918781725888325E-2</v>
      </c>
      <c r="Y18" s="13">
        <f t="shared" si="0"/>
        <v>4.5685279187817257E-2</v>
      </c>
      <c r="Z18" s="13">
        <f t="shared" si="0"/>
        <v>0.1548223350253807</v>
      </c>
      <c r="AA18" s="13">
        <f t="shared" si="0"/>
        <v>0.32741116751269034</v>
      </c>
      <c r="AB18" s="13">
        <f t="shared" si="0"/>
        <v>0.32741116751269034</v>
      </c>
      <c r="AC18" s="14">
        <f t="shared" si="0"/>
        <v>0.116751269035533</v>
      </c>
      <c r="AD18" s="15">
        <f t="shared" ref="AD18:AD21" si="1">(Q18+R18)/(Q18+R18+S18+T18+U18)</f>
        <v>8.3333333333333329E-2</v>
      </c>
      <c r="AE18" s="16">
        <f t="shared" ref="AE18:AE21" si="2">(S18+T18+U18)/(Q18+R18+S18+T18+U18)</f>
        <v>0.91666666666666663</v>
      </c>
      <c r="AF18" s="17">
        <f>+'SEGMENTACIÓN POBLACIÓN'!BA92</f>
        <v>4</v>
      </c>
      <c r="AG18" s="17">
        <f>+'SEGMENTACIÓN POBLACIÓN'!BB92</f>
        <v>1.02</v>
      </c>
      <c r="AH18" s="43">
        <f>+'SEGMENTACIÓN POBLACIÓN'!BC92</f>
        <v>4</v>
      </c>
      <c r="AI18" s="43">
        <f>+'SEGMENTACIÓN POBLACIÓN'!BD92</f>
        <v>4</v>
      </c>
    </row>
    <row r="19" spans="1:43" ht="18.75" x14ac:dyDescent="0.25">
      <c r="A19" s="10">
        <v>90</v>
      </c>
      <c r="B19" s="63" t="s">
        <v>179</v>
      </c>
      <c r="C19" s="64" t="s">
        <v>179</v>
      </c>
      <c r="D19" s="64" t="s">
        <v>179</v>
      </c>
      <c r="E19" s="64" t="s">
        <v>179</v>
      </c>
      <c r="F19" s="64" t="s">
        <v>179</v>
      </c>
      <c r="G19" s="64" t="s">
        <v>179</v>
      </c>
      <c r="H19" s="64" t="s">
        <v>179</v>
      </c>
      <c r="I19" s="64" t="s">
        <v>179</v>
      </c>
      <c r="J19" s="64" t="s">
        <v>179</v>
      </c>
      <c r="K19" s="64" t="s">
        <v>179</v>
      </c>
      <c r="L19" s="64" t="s">
        <v>179</v>
      </c>
      <c r="M19" s="64" t="s">
        <v>179</v>
      </c>
      <c r="N19" s="64" t="s">
        <v>179</v>
      </c>
      <c r="O19" s="64" t="s">
        <v>179</v>
      </c>
      <c r="P19" s="64" t="s">
        <v>179</v>
      </c>
      <c r="Q19" s="11">
        <f>+'SEGMENTACIÓN POBLACIÓN'!AN93</f>
        <v>31</v>
      </c>
      <c r="R19" s="11">
        <f>+'SEGMENTACIÓN POBLACIÓN'!AO93</f>
        <v>42</v>
      </c>
      <c r="S19" s="11">
        <f>+'SEGMENTACIÓN POBLACIÓN'!AP93</f>
        <v>103</v>
      </c>
      <c r="T19" s="11">
        <f>+'SEGMENTACIÓN POBLACIÓN'!AQ93</f>
        <v>107</v>
      </c>
      <c r="U19" s="11">
        <f>+'SEGMENTACIÓN POBLACIÓN'!AR93</f>
        <v>77</v>
      </c>
      <c r="V19" s="11">
        <f>+'SEGMENTACIÓN POBLACIÓN'!AS93</f>
        <v>34</v>
      </c>
      <c r="W19" s="12">
        <f t="shared" ref="W19:W23" si="3">SUM(Q19:V19)</f>
        <v>394</v>
      </c>
      <c r="X19" s="13">
        <f t="shared" si="0"/>
        <v>7.8680203045685279E-2</v>
      </c>
      <c r="Y19" s="13">
        <f t="shared" si="0"/>
        <v>0.1065989847715736</v>
      </c>
      <c r="Z19" s="13">
        <f t="shared" si="0"/>
        <v>0.26142131979695432</v>
      </c>
      <c r="AA19" s="13">
        <f t="shared" si="0"/>
        <v>0.27157360406091369</v>
      </c>
      <c r="AB19" s="13">
        <f t="shared" si="0"/>
        <v>0.19543147208121828</v>
      </c>
      <c r="AC19" s="14">
        <f t="shared" si="0"/>
        <v>8.6294416243654817E-2</v>
      </c>
      <c r="AD19" s="15">
        <f t="shared" si="1"/>
        <v>0.20277777777777778</v>
      </c>
      <c r="AE19" s="16">
        <f t="shared" si="2"/>
        <v>0.79722222222222228</v>
      </c>
      <c r="AF19" s="17">
        <f>+'SEGMENTACIÓN POBLACIÓN'!BA93</f>
        <v>3.44</v>
      </c>
      <c r="AG19" s="17">
        <f>+'SEGMENTACIÓN POBLACIÓN'!BB93</f>
        <v>1.19</v>
      </c>
      <c r="AH19" s="43">
        <f>+'SEGMENTACIÓN POBLACIÓN'!BC93</f>
        <v>4</v>
      </c>
      <c r="AI19" s="43">
        <f>+'SEGMENTACIÓN POBLACIÓN'!BD93</f>
        <v>4</v>
      </c>
    </row>
    <row r="20" spans="1:43" ht="18.75" x14ac:dyDescent="0.25">
      <c r="A20" s="10">
        <v>91</v>
      </c>
      <c r="B20" s="63" t="s">
        <v>180</v>
      </c>
      <c r="C20" s="64" t="s">
        <v>180</v>
      </c>
      <c r="D20" s="64" t="s">
        <v>180</v>
      </c>
      <c r="E20" s="64" t="s">
        <v>180</v>
      </c>
      <c r="F20" s="64" t="s">
        <v>180</v>
      </c>
      <c r="G20" s="64" t="s">
        <v>180</v>
      </c>
      <c r="H20" s="64" t="s">
        <v>180</v>
      </c>
      <c r="I20" s="64" t="s">
        <v>180</v>
      </c>
      <c r="J20" s="64" t="s">
        <v>180</v>
      </c>
      <c r="K20" s="64" t="s">
        <v>180</v>
      </c>
      <c r="L20" s="64" t="s">
        <v>180</v>
      </c>
      <c r="M20" s="64" t="s">
        <v>180</v>
      </c>
      <c r="N20" s="64" t="s">
        <v>180</v>
      </c>
      <c r="O20" s="64" t="s">
        <v>180</v>
      </c>
      <c r="P20" s="64" t="s">
        <v>180</v>
      </c>
      <c r="Q20" s="11">
        <f>+'SEGMENTACIÓN POBLACIÓN'!AN94</f>
        <v>19</v>
      </c>
      <c r="R20" s="11">
        <f>+'SEGMENTACIÓN POBLACIÓN'!AO94</f>
        <v>37</v>
      </c>
      <c r="S20" s="11">
        <f>+'SEGMENTACIÓN POBLACIÓN'!AP94</f>
        <v>95</v>
      </c>
      <c r="T20" s="11">
        <f>+'SEGMENTACIÓN POBLACIÓN'!AQ94</f>
        <v>111</v>
      </c>
      <c r="U20" s="11">
        <f>+'SEGMENTACIÓN POBLACIÓN'!AR94</f>
        <v>86</v>
      </c>
      <c r="V20" s="11">
        <f>+'SEGMENTACIÓN POBLACIÓN'!AS94</f>
        <v>46</v>
      </c>
      <c r="W20" s="12">
        <f t="shared" si="3"/>
        <v>394</v>
      </c>
      <c r="X20" s="13">
        <f t="shared" si="0"/>
        <v>4.8223350253807105E-2</v>
      </c>
      <c r="Y20" s="13">
        <f t="shared" si="0"/>
        <v>9.3908629441624369E-2</v>
      </c>
      <c r="Z20" s="13">
        <f t="shared" si="0"/>
        <v>0.24111675126903553</v>
      </c>
      <c r="AA20" s="13">
        <f t="shared" si="0"/>
        <v>0.28172588832487311</v>
      </c>
      <c r="AB20" s="13">
        <f t="shared" si="0"/>
        <v>0.21827411167512689</v>
      </c>
      <c r="AC20" s="14">
        <f t="shared" si="0"/>
        <v>0.116751269035533</v>
      </c>
      <c r="AD20" s="15">
        <f t="shared" si="1"/>
        <v>0.16091954022988506</v>
      </c>
      <c r="AE20" s="16">
        <f t="shared" si="2"/>
        <v>0.83908045977011492</v>
      </c>
      <c r="AF20" s="17">
        <f>+'SEGMENTACIÓN POBLACIÓN'!BA94</f>
        <v>3.6</v>
      </c>
      <c r="AG20" s="17">
        <f>+'SEGMENTACIÓN POBLACIÓN'!BB94</f>
        <v>1.1299999999999999</v>
      </c>
      <c r="AH20" s="43">
        <f>+'SEGMENTACIÓN POBLACIÓN'!BC94</f>
        <v>4</v>
      </c>
      <c r="AI20" s="43">
        <f>+'SEGMENTACIÓN POBLACIÓN'!BD94</f>
        <v>4</v>
      </c>
    </row>
    <row r="21" spans="1:43" ht="18.75" x14ac:dyDescent="0.25">
      <c r="A21" s="10">
        <v>92</v>
      </c>
      <c r="B21" s="63" t="s">
        <v>181</v>
      </c>
      <c r="C21" s="64" t="s">
        <v>181</v>
      </c>
      <c r="D21" s="64" t="s">
        <v>181</v>
      </c>
      <c r="E21" s="64" t="s">
        <v>181</v>
      </c>
      <c r="F21" s="64" t="s">
        <v>181</v>
      </c>
      <c r="G21" s="64" t="s">
        <v>181</v>
      </c>
      <c r="H21" s="64" t="s">
        <v>181</v>
      </c>
      <c r="I21" s="64" t="s">
        <v>181</v>
      </c>
      <c r="J21" s="64" t="s">
        <v>181</v>
      </c>
      <c r="K21" s="64" t="s">
        <v>181</v>
      </c>
      <c r="L21" s="64" t="s">
        <v>181</v>
      </c>
      <c r="M21" s="64" t="s">
        <v>181</v>
      </c>
      <c r="N21" s="64" t="s">
        <v>181</v>
      </c>
      <c r="O21" s="64" t="s">
        <v>181</v>
      </c>
      <c r="P21" s="64" t="s">
        <v>181</v>
      </c>
      <c r="Q21" s="11">
        <f>+'SEGMENTACIÓN POBLACIÓN'!AN95</f>
        <v>26</v>
      </c>
      <c r="R21" s="11">
        <f>+'SEGMENTACIÓN POBLACIÓN'!AO95</f>
        <v>38</v>
      </c>
      <c r="S21" s="11">
        <f>+'SEGMENTACIÓN POBLACIÓN'!AP95</f>
        <v>93</v>
      </c>
      <c r="T21" s="11">
        <f>+'SEGMENTACIÓN POBLACIÓN'!AQ95</f>
        <v>121</v>
      </c>
      <c r="U21" s="11">
        <f>+'SEGMENTACIÓN POBLACIÓN'!AR95</f>
        <v>92</v>
      </c>
      <c r="V21" s="11">
        <f>+'SEGMENTACIÓN POBLACIÓN'!AS95</f>
        <v>24</v>
      </c>
      <c r="W21" s="12">
        <f t="shared" si="3"/>
        <v>394</v>
      </c>
      <c r="X21" s="13">
        <f t="shared" si="0"/>
        <v>6.5989847715736044E-2</v>
      </c>
      <c r="Y21" s="13">
        <f t="shared" si="0"/>
        <v>9.6446700507614211E-2</v>
      </c>
      <c r="Z21" s="13">
        <f t="shared" si="0"/>
        <v>0.23604060913705585</v>
      </c>
      <c r="AA21" s="13">
        <f t="shared" si="0"/>
        <v>0.30710659898477155</v>
      </c>
      <c r="AB21" s="13">
        <f t="shared" si="0"/>
        <v>0.233502538071066</v>
      </c>
      <c r="AC21" s="14">
        <f t="shared" si="0"/>
        <v>6.0913705583756347E-2</v>
      </c>
      <c r="AD21" s="15">
        <f t="shared" si="1"/>
        <v>0.17297297297297298</v>
      </c>
      <c r="AE21" s="16">
        <f t="shared" si="2"/>
        <v>0.82702702702702702</v>
      </c>
      <c r="AF21" s="17">
        <f>+'SEGMENTACIÓN POBLACIÓN'!BA95</f>
        <v>3.58</v>
      </c>
      <c r="AG21" s="17">
        <f>+'SEGMENTACIÓN POBLACIÓN'!BB95</f>
        <v>1.17</v>
      </c>
      <c r="AH21" s="43">
        <f>+'SEGMENTACIÓN POBLACIÓN'!BC95</f>
        <v>4</v>
      </c>
      <c r="AI21" s="43">
        <f>+'SEGMENTACIÓN POBLACIÓN'!BD95</f>
        <v>4</v>
      </c>
    </row>
    <row r="22" spans="1:43" s="2" customFormat="1" ht="18.75" x14ac:dyDescent="0.25">
      <c r="A22" s="10">
        <v>93</v>
      </c>
      <c r="B22" s="63" t="s">
        <v>182</v>
      </c>
      <c r="C22" s="64" t="s">
        <v>182</v>
      </c>
      <c r="D22" s="64" t="s">
        <v>182</v>
      </c>
      <c r="E22" s="64" t="s">
        <v>182</v>
      </c>
      <c r="F22" s="64" t="s">
        <v>182</v>
      </c>
      <c r="G22" s="64" t="s">
        <v>182</v>
      </c>
      <c r="H22" s="64" t="s">
        <v>182</v>
      </c>
      <c r="I22" s="64" t="s">
        <v>182</v>
      </c>
      <c r="J22" s="64" t="s">
        <v>182</v>
      </c>
      <c r="K22" s="64" t="s">
        <v>182</v>
      </c>
      <c r="L22" s="64" t="s">
        <v>182</v>
      </c>
      <c r="M22" s="64" t="s">
        <v>182</v>
      </c>
      <c r="N22" s="64" t="s">
        <v>182</v>
      </c>
      <c r="O22" s="64" t="s">
        <v>182</v>
      </c>
      <c r="P22" s="64" t="s">
        <v>182</v>
      </c>
      <c r="Q22" s="11">
        <f>+'SEGMENTACIÓN POBLACIÓN'!AN96</f>
        <v>24</v>
      </c>
      <c r="R22" s="11">
        <f>+'SEGMENTACIÓN POBLACIÓN'!AO96</f>
        <v>25</v>
      </c>
      <c r="S22" s="11">
        <f>+'SEGMENTACIÓN POBLACIÓN'!AP96</f>
        <v>90</v>
      </c>
      <c r="T22" s="11">
        <f>+'SEGMENTACIÓN POBLACIÓN'!AQ96</f>
        <v>132</v>
      </c>
      <c r="U22" s="11">
        <f>+'SEGMENTACIÓN POBLACIÓN'!AR96</f>
        <v>101</v>
      </c>
      <c r="V22" s="11">
        <f>+'SEGMENTACIÓN POBLACIÓN'!AS96</f>
        <v>22</v>
      </c>
      <c r="W22" s="12">
        <f t="shared" si="3"/>
        <v>394</v>
      </c>
      <c r="X22" s="13">
        <f t="shared" ref="X22:X23" si="4">Q22/$W22</f>
        <v>6.0913705583756347E-2</v>
      </c>
      <c r="Y22" s="13">
        <f t="shared" ref="Y22:Y23" si="5">R22/$W22</f>
        <v>6.3451776649746189E-2</v>
      </c>
      <c r="Z22" s="13">
        <f t="shared" ref="Z22:Z23" si="6">S22/$W22</f>
        <v>0.22842639593908629</v>
      </c>
      <c r="AA22" s="13">
        <f t="shared" ref="AA22:AA23" si="7">T22/$W22</f>
        <v>0.3350253807106599</v>
      </c>
      <c r="AB22" s="13">
        <f t="shared" ref="AB22:AB23" si="8">U22/$W22</f>
        <v>0.25634517766497461</v>
      </c>
      <c r="AC22" s="14">
        <f t="shared" ref="AC22:AC23" si="9">V22/$W22</f>
        <v>5.5837563451776651E-2</v>
      </c>
      <c r="AD22" s="15">
        <f t="shared" ref="AD22:AD23" si="10">(Q22+R22)/(Q22+R22+S22+T22+U22)</f>
        <v>0.13172043010752688</v>
      </c>
      <c r="AE22" s="16">
        <f t="shared" ref="AE22:AE23" si="11">(S22+T22+U22)/(Q22+R22+S22+T22+U22)</f>
        <v>0.86827956989247312</v>
      </c>
      <c r="AF22" s="17">
        <f>+'SEGMENTACIÓN POBLACIÓN'!BA96</f>
        <v>3.7</v>
      </c>
      <c r="AG22" s="17">
        <f>+'SEGMENTACIÓN POBLACIÓN'!BB96</f>
        <v>1.1299999999999999</v>
      </c>
      <c r="AH22" s="43">
        <f>+'SEGMENTACIÓN POBLACIÓN'!BC96</f>
        <v>4</v>
      </c>
      <c r="AI22" s="43">
        <f>+'SEGMENTACIÓN POBLACIÓN'!BD96</f>
        <v>4</v>
      </c>
      <c r="AJ22"/>
      <c r="AK22"/>
      <c r="AL22"/>
      <c r="AM22"/>
      <c r="AN22"/>
      <c r="AO22"/>
      <c r="AP22"/>
      <c r="AQ22"/>
    </row>
    <row r="23" spans="1:43" s="2" customFormat="1" ht="36" customHeight="1" x14ac:dyDescent="0.25">
      <c r="A23" s="10">
        <v>94</v>
      </c>
      <c r="B23" s="63" t="s">
        <v>183</v>
      </c>
      <c r="C23" s="64" t="s">
        <v>183</v>
      </c>
      <c r="D23" s="64" t="s">
        <v>183</v>
      </c>
      <c r="E23" s="64" t="s">
        <v>183</v>
      </c>
      <c r="F23" s="64" t="s">
        <v>183</v>
      </c>
      <c r="G23" s="64" t="s">
        <v>183</v>
      </c>
      <c r="H23" s="64" t="s">
        <v>183</v>
      </c>
      <c r="I23" s="64" t="s">
        <v>183</v>
      </c>
      <c r="J23" s="64" t="s">
        <v>183</v>
      </c>
      <c r="K23" s="64" t="s">
        <v>183</v>
      </c>
      <c r="L23" s="64" t="s">
        <v>183</v>
      </c>
      <c r="M23" s="64" t="s">
        <v>183</v>
      </c>
      <c r="N23" s="64" t="s">
        <v>183</v>
      </c>
      <c r="O23" s="64" t="s">
        <v>183</v>
      </c>
      <c r="P23" s="64" t="s">
        <v>183</v>
      </c>
      <c r="Q23" s="11">
        <f>+'SEGMENTACIÓN POBLACIÓN'!AN97</f>
        <v>14</v>
      </c>
      <c r="R23" s="11">
        <f>+'SEGMENTACIÓN POBLACIÓN'!AO97</f>
        <v>17</v>
      </c>
      <c r="S23" s="11">
        <f>+'SEGMENTACIÓN POBLACIÓN'!AP97</f>
        <v>61</v>
      </c>
      <c r="T23" s="11">
        <f>+'SEGMENTACIÓN POBLACIÓN'!AQ97</f>
        <v>156</v>
      </c>
      <c r="U23" s="11">
        <f>+'SEGMENTACIÓN POBLACIÓN'!AR97</f>
        <v>130</v>
      </c>
      <c r="V23" s="11">
        <f>+'SEGMENTACIÓN POBLACIÓN'!AS97</f>
        <v>16</v>
      </c>
      <c r="W23" s="12">
        <f t="shared" si="3"/>
        <v>394</v>
      </c>
      <c r="X23" s="13">
        <f t="shared" si="4"/>
        <v>3.553299492385787E-2</v>
      </c>
      <c r="Y23" s="13">
        <f t="shared" si="5"/>
        <v>4.3147208121827409E-2</v>
      </c>
      <c r="Z23" s="13">
        <f t="shared" si="6"/>
        <v>0.1548223350253807</v>
      </c>
      <c r="AA23" s="13">
        <f t="shared" si="7"/>
        <v>0.39593908629441626</v>
      </c>
      <c r="AB23" s="13">
        <f t="shared" si="8"/>
        <v>0.32994923857868019</v>
      </c>
      <c r="AC23" s="14">
        <f t="shared" si="9"/>
        <v>4.060913705583756E-2</v>
      </c>
      <c r="AD23" s="15">
        <f t="shared" si="10"/>
        <v>8.2010582010582006E-2</v>
      </c>
      <c r="AE23" s="16">
        <f t="shared" si="11"/>
        <v>0.91798941798941802</v>
      </c>
      <c r="AF23" s="17">
        <f>+'SEGMENTACIÓN POBLACIÓN'!BA97</f>
        <v>3.98</v>
      </c>
      <c r="AG23" s="17">
        <f>+'SEGMENTACIÓN POBLACIÓN'!BB97</f>
        <v>1.01</v>
      </c>
      <c r="AH23" s="43">
        <f>+'SEGMENTACIÓN POBLACIÓN'!BC97</f>
        <v>4</v>
      </c>
      <c r="AI23" s="43">
        <f>+'SEGMENTACIÓN POBLACIÓN'!BD97</f>
        <v>4</v>
      </c>
      <c r="AJ23"/>
      <c r="AK23"/>
      <c r="AL23"/>
      <c r="AM23"/>
      <c r="AN23"/>
      <c r="AO23"/>
      <c r="AP23"/>
      <c r="AQ23"/>
    </row>
    <row r="24" spans="1:43" s="2" customFormat="1" ht="18.75" x14ac:dyDescent="0.25">
      <c r="A24" s="32" t="s">
        <v>191</v>
      </c>
      <c r="B24" s="33"/>
      <c r="C24" s="33"/>
      <c r="D24" s="33"/>
      <c r="E24" s="33"/>
      <c r="F24" s="33"/>
      <c r="G24" s="33"/>
      <c r="H24" s="33"/>
      <c r="I24" s="33"/>
      <c r="J24" s="33"/>
      <c r="K24" s="33"/>
      <c r="L24" s="33"/>
      <c r="M24" s="33"/>
      <c r="N24" s="33"/>
      <c r="O24" s="33"/>
      <c r="P24" s="33"/>
      <c r="Q24" s="25">
        <f>+SUM(Q18:Q23)</f>
        <v>125</v>
      </c>
      <c r="R24" s="25">
        <f t="shared" ref="R24:W24" si="12">+SUM(R18:R23)</f>
        <v>177</v>
      </c>
      <c r="S24" s="25">
        <f t="shared" si="12"/>
        <v>503</v>
      </c>
      <c r="T24" s="25">
        <f t="shared" si="12"/>
        <v>756</v>
      </c>
      <c r="U24" s="25">
        <f t="shared" si="12"/>
        <v>615</v>
      </c>
      <c r="V24" s="25">
        <f t="shared" si="12"/>
        <v>188</v>
      </c>
      <c r="W24" s="25">
        <f t="shared" si="12"/>
        <v>2364</v>
      </c>
      <c r="X24" s="26">
        <f>Q24/$W24</f>
        <v>5.2876480541455162E-2</v>
      </c>
      <c r="Y24" s="26">
        <f t="shared" ref="Y24:AC24" si="13">R24/$W24</f>
        <v>7.487309644670051E-2</v>
      </c>
      <c r="Z24" s="26">
        <f t="shared" si="13"/>
        <v>0.21277495769881558</v>
      </c>
      <c r="AA24" s="26">
        <f t="shared" si="13"/>
        <v>0.31979695431472083</v>
      </c>
      <c r="AB24" s="26">
        <f t="shared" si="13"/>
        <v>0.26015228426395937</v>
      </c>
      <c r="AC24" s="27">
        <f t="shared" si="13"/>
        <v>7.952622673434856E-2</v>
      </c>
      <c r="AD24" s="28">
        <f>(Q24+R24)/(Q24+R24+S24+T24+U24)</f>
        <v>0.13878676470588236</v>
      </c>
      <c r="AE24" s="29">
        <f>(S24+T24+U24)/(Q24+R24+S24+T24+U24)</f>
        <v>0.86121323529411764</v>
      </c>
      <c r="AF24" s="30">
        <f>+SUMPRODUCT(Q24:U24,Q17:U17)/SUM(Q24:U24)</f>
        <v>3.7164522058823528</v>
      </c>
      <c r="AG24" s="23"/>
      <c r="AH24" s="31">
        <f>+MEDIAN(AH18:AH23)</f>
        <v>4</v>
      </c>
      <c r="AI24" s="24"/>
      <c r="AJ24"/>
      <c r="AK24"/>
      <c r="AL24"/>
      <c r="AM24"/>
      <c r="AN24"/>
      <c r="AO24"/>
      <c r="AP24"/>
      <c r="AQ24"/>
    </row>
    <row r="28" spans="1:43" ht="15.75" thickBot="1" x14ac:dyDescent="0.3"/>
    <row r="29" spans="1:43" ht="15" customHeight="1" x14ac:dyDescent="0.25">
      <c r="A29" s="72" t="s">
        <v>187</v>
      </c>
      <c r="B29" s="73"/>
      <c r="C29" s="73"/>
      <c r="D29" s="73"/>
      <c r="E29" s="73"/>
      <c r="F29" s="73"/>
      <c r="G29" s="73"/>
      <c r="H29" s="73"/>
      <c r="I29" s="73"/>
      <c r="J29" s="73"/>
      <c r="K29" s="74"/>
      <c r="L29" s="2"/>
      <c r="M29" s="2"/>
      <c r="N29" s="2"/>
      <c r="O29" s="2"/>
      <c r="P29" s="2"/>
      <c r="Q29" s="2"/>
      <c r="R29" s="2"/>
      <c r="S29" s="2"/>
      <c r="T29" s="2"/>
      <c r="U29" s="2"/>
      <c r="V29" s="2"/>
      <c r="W29" s="2"/>
      <c r="X29" s="2"/>
      <c r="Y29" s="2"/>
      <c r="Z29" s="2"/>
      <c r="AA29" s="2"/>
      <c r="AB29" s="2"/>
      <c r="AC29" s="2"/>
      <c r="AD29" s="2"/>
      <c r="AE29" s="2"/>
      <c r="AF29" s="2"/>
      <c r="AG29" s="2"/>
      <c r="AH29" s="2"/>
    </row>
    <row r="30" spans="1:43" ht="15" customHeight="1" thickBot="1" x14ac:dyDescent="0.3">
      <c r="A30" s="75"/>
      <c r="B30" s="76"/>
      <c r="C30" s="76"/>
      <c r="D30" s="76"/>
      <c r="E30" s="76"/>
      <c r="F30" s="76"/>
      <c r="G30" s="76"/>
      <c r="H30" s="76"/>
      <c r="I30" s="76"/>
      <c r="J30" s="76"/>
      <c r="K30" s="77"/>
      <c r="L30" s="2"/>
      <c r="M30" s="2"/>
      <c r="N30" s="2"/>
      <c r="O30" s="2"/>
      <c r="P30" s="2"/>
      <c r="Q30" s="2"/>
      <c r="R30" s="2"/>
      <c r="S30" s="2"/>
      <c r="T30" s="2"/>
      <c r="U30" s="2"/>
      <c r="V30" s="2"/>
      <c r="W30" s="2"/>
      <c r="X30" s="2"/>
      <c r="Y30" s="2"/>
      <c r="Z30" s="2"/>
      <c r="AA30" s="2"/>
      <c r="AB30" s="2"/>
      <c r="AC30" s="2"/>
      <c r="AD30" s="2"/>
      <c r="AE30" s="2"/>
      <c r="AF30" s="2"/>
      <c r="AG30" s="2"/>
      <c r="AH30" s="2"/>
    </row>
    <row r="31" spans="1:43" ht="18.75" x14ac:dyDescent="0.3">
      <c r="A31" s="85" t="s">
        <v>202</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row>
    <row r="32" spans="1:43" x14ac:dyDescent="0.25">
      <c r="A32" s="88" t="s">
        <v>599</v>
      </c>
      <c r="B32" s="88" t="s">
        <v>599</v>
      </c>
      <c r="C32" s="88" t="s">
        <v>599</v>
      </c>
      <c r="D32" s="88" t="s">
        <v>599</v>
      </c>
      <c r="E32" s="88" t="s">
        <v>599</v>
      </c>
      <c r="F32" s="88" t="s">
        <v>599</v>
      </c>
      <c r="G32" s="88" t="s">
        <v>599</v>
      </c>
      <c r="H32" s="88" t="s">
        <v>599</v>
      </c>
      <c r="I32" s="88" t="s">
        <v>599</v>
      </c>
      <c r="J32" s="88" t="s">
        <v>599</v>
      </c>
      <c r="K32" s="88" t="s">
        <v>599</v>
      </c>
      <c r="L32" s="88" t="s">
        <v>599</v>
      </c>
      <c r="M32" s="88" t="s">
        <v>599</v>
      </c>
      <c r="N32" s="88" t="s">
        <v>599</v>
      </c>
      <c r="O32" s="88" t="s">
        <v>599</v>
      </c>
      <c r="P32" s="88" t="s">
        <v>599</v>
      </c>
      <c r="Q32" s="88" t="s">
        <v>599</v>
      </c>
      <c r="R32" s="88" t="s">
        <v>599</v>
      </c>
      <c r="S32" s="88" t="s">
        <v>599</v>
      </c>
      <c r="T32" s="88" t="s">
        <v>599</v>
      </c>
      <c r="U32" s="88" t="s">
        <v>599</v>
      </c>
      <c r="V32" s="88" t="s">
        <v>599</v>
      </c>
      <c r="W32" s="88" t="s">
        <v>599</v>
      </c>
      <c r="X32" s="88" t="s">
        <v>599</v>
      </c>
      <c r="Y32" s="88" t="s">
        <v>599</v>
      </c>
      <c r="Z32" s="88" t="s">
        <v>599</v>
      </c>
      <c r="AA32" s="88" t="s">
        <v>599</v>
      </c>
      <c r="AB32" s="88" t="s">
        <v>599</v>
      </c>
      <c r="AC32" s="88" t="s">
        <v>599</v>
      </c>
      <c r="AD32" s="88" t="s">
        <v>599</v>
      </c>
      <c r="AE32" s="88" t="s">
        <v>599</v>
      </c>
      <c r="AF32" s="88" t="s">
        <v>599</v>
      </c>
      <c r="AG32" s="88" t="s">
        <v>599</v>
      </c>
      <c r="AH32" s="88" t="s">
        <v>599</v>
      </c>
      <c r="AI32" s="88" t="s">
        <v>599</v>
      </c>
    </row>
    <row r="33" spans="1:35" x14ac:dyDescent="0.25">
      <c r="A33" s="88" t="s">
        <v>600</v>
      </c>
      <c r="B33" s="88" t="s">
        <v>600</v>
      </c>
      <c r="C33" s="88" t="s">
        <v>600</v>
      </c>
      <c r="D33" s="88" t="s">
        <v>600</v>
      </c>
      <c r="E33" s="88" t="s">
        <v>600</v>
      </c>
      <c r="F33" s="88" t="s">
        <v>600</v>
      </c>
      <c r="G33" s="88" t="s">
        <v>600</v>
      </c>
      <c r="H33" s="88" t="s">
        <v>600</v>
      </c>
      <c r="I33" s="88" t="s">
        <v>600</v>
      </c>
      <c r="J33" s="88" t="s">
        <v>600</v>
      </c>
      <c r="K33" s="88" t="s">
        <v>600</v>
      </c>
      <c r="L33" s="88" t="s">
        <v>600</v>
      </c>
      <c r="M33" s="88" t="s">
        <v>600</v>
      </c>
      <c r="N33" s="88" t="s">
        <v>600</v>
      </c>
      <c r="O33" s="88" t="s">
        <v>600</v>
      </c>
      <c r="P33" s="88" t="s">
        <v>600</v>
      </c>
      <c r="Q33" s="88" t="s">
        <v>600</v>
      </c>
      <c r="R33" s="88" t="s">
        <v>600</v>
      </c>
      <c r="S33" s="88" t="s">
        <v>600</v>
      </c>
      <c r="T33" s="88" t="s">
        <v>600</v>
      </c>
      <c r="U33" s="88" t="s">
        <v>600</v>
      </c>
      <c r="V33" s="88" t="s">
        <v>600</v>
      </c>
      <c r="W33" s="88" t="s">
        <v>600</v>
      </c>
      <c r="X33" s="88" t="s">
        <v>600</v>
      </c>
      <c r="Y33" s="88" t="s">
        <v>600</v>
      </c>
      <c r="Z33" s="88" t="s">
        <v>600</v>
      </c>
      <c r="AA33" s="88" t="s">
        <v>600</v>
      </c>
      <c r="AB33" s="88" t="s">
        <v>600</v>
      </c>
      <c r="AC33" s="88" t="s">
        <v>600</v>
      </c>
      <c r="AD33" s="88" t="s">
        <v>600</v>
      </c>
      <c r="AE33" s="88" t="s">
        <v>600</v>
      </c>
      <c r="AF33" s="88" t="s">
        <v>600</v>
      </c>
      <c r="AG33" s="88" t="s">
        <v>600</v>
      </c>
      <c r="AH33" s="88" t="s">
        <v>600</v>
      </c>
      <c r="AI33" s="88" t="s">
        <v>600</v>
      </c>
    </row>
    <row r="34" spans="1:35" x14ac:dyDescent="0.25">
      <c r="A34" s="88" t="s">
        <v>601</v>
      </c>
      <c r="B34" s="88" t="s">
        <v>601</v>
      </c>
      <c r="C34" s="88" t="s">
        <v>601</v>
      </c>
      <c r="D34" s="88" t="s">
        <v>601</v>
      </c>
      <c r="E34" s="88" t="s">
        <v>601</v>
      </c>
      <c r="F34" s="88" t="s">
        <v>601</v>
      </c>
      <c r="G34" s="88" t="s">
        <v>601</v>
      </c>
      <c r="H34" s="88" t="s">
        <v>601</v>
      </c>
      <c r="I34" s="88" t="s">
        <v>601</v>
      </c>
      <c r="J34" s="88" t="s">
        <v>601</v>
      </c>
      <c r="K34" s="88" t="s">
        <v>601</v>
      </c>
      <c r="L34" s="88" t="s">
        <v>601</v>
      </c>
      <c r="M34" s="88" t="s">
        <v>601</v>
      </c>
      <c r="N34" s="88" t="s">
        <v>601</v>
      </c>
      <c r="O34" s="88" t="s">
        <v>601</v>
      </c>
      <c r="P34" s="88" t="s">
        <v>601</v>
      </c>
      <c r="Q34" s="88" t="s">
        <v>601</v>
      </c>
      <c r="R34" s="88" t="s">
        <v>601</v>
      </c>
      <c r="S34" s="88" t="s">
        <v>601</v>
      </c>
      <c r="T34" s="88" t="s">
        <v>601</v>
      </c>
      <c r="U34" s="88" t="s">
        <v>601</v>
      </c>
      <c r="V34" s="88" t="s">
        <v>601</v>
      </c>
      <c r="W34" s="88" t="s">
        <v>601</v>
      </c>
      <c r="X34" s="88" t="s">
        <v>601</v>
      </c>
      <c r="Y34" s="88" t="s">
        <v>601</v>
      </c>
      <c r="Z34" s="88" t="s">
        <v>601</v>
      </c>
      <c r="AA34" s="88" t="s">
        <v>601</v>
      </c>
      <c r="AB34" s="88" t="s">
        <v>601</v>
      </c>
      <c r="AC34" s="88" t="s">
        <v>601</v>
      </c>
      <c r="AD34" s="88" t="s">
        <v>601</v>
      </c>
      <c r="AE34" s="88" t="s">
        <v>601</v>
      </c>
      <c r="AF34" s="88" t="s">
        <v>601</v>
      </c>
      <c r="AG34" s="88" t="s">
        <v>601</v>
      </c>
      <c r="AH34" s="88" t="s">
        <v>601</v>
      </c>
      <c r="AI34" s="88" t="s">
        <v>601</v>
      </c>
    </row>
    <row r="35" spans="1:35" x14ac:dyDescent="0.25">
      <c r="A35" s="88" t="s">
        <v>602</v>
      </c>
      <c r="B35" s="88" t="s">
        <v>602</v>
      </c>
      <c r="C35" s="88" t="s">
        <v>602</v>
      </c>
      <c r="D35" s="88" t="s">
        <v>602</v>
      </c>
      <c r="E35" s="88" t="s">
        <v>602</v>
      </c>
      <c r="F35" s="88" t="s">
        <v>602</v>
      </c>
      <c r="G35" s="88" t="s">
        <v>602</v>
      </c>
      <c r="H35" s="88" t="s">
        <v>602</v>
      </c>
      <c r="I35" s="88" t="s">
        <v>602</v>
      </c>
      <c r="J35" s="88" t="s">
        <v>602</v>
      </c>
      <c r="K35" s="88" t="s">
        <v>602</v>
      </c>
      <c r="L35" s="88" t="s">
        <v>602</v>
      </c>
      <c r="M35" s="88" t="s">
        <v>602</v>
      </c>
      <c r="N35" s="88" t="s">
        <v>602</v>
      </c>
      <c r="O35" s="88" t="s">
        <v>602</v>
      </c>
      <c r="P35" s="88" t="s">
        <v>602</v>
      </c>
      <c r="Q35" s="88" t="s">
        <v>602</v>
      </c>
      <c r="R35" s="88" t="s">
        <v>602</v>
      </c>
      <c r="S35" s="88" t="s">
        <v>602</v>
      </c>
      <c r="T35" s="88" t="s">
        <v>602</v>
      </c>
      <c r="U35" s="88" t="s">
        <v>602</v>
      </c>
      <c r="V35" s="88" t="s">
        <v>602</v>
      </c>
      <c r="W35" s="88" t="s">
        <v>602</v>
      </c>
      <c r="X35" s="88" t="s">
        <v>602</v>
      </c>
      <c r="Y35" s="88" t="s">
        <v>602</v>
      </c>
      <c r="Z35" s="88" t="s">
        <v>602</v>
      </c>
      <c r="AA35" s="88" t="s">
        <v>602</v>
      </c>
      <c r="AB35" s="88" t="s">
        <v>602</v>
      </c>
      <c r="AC35" s="88" t="s">
        <v>602</v>
      </c>
      <c r="AD35" s="88" t="s">
        <v>602</v>
      </c>
      <c r="AE35" s="88" t="s">
        <v>602</v>
      </c>
      <c r="AF35" s="88" t="s">
        <v>602</v>
      </c>
      <c r="AG35" s="88" t="s">
        <v>602</v>
      </c>
      <c r="AH35" s="88" t="s">
        <v>602</v>
      </c>
      <c r="AI35" s="88" t="s">
        <v>602</v>
      </c>
    </row>
    <row r="36" spans="1:35" x14ac:dyDescent="0.25">
      <c r="A36" s="88" t="s">
        <v>603</v>
      </c>
      <c r="B36" s="88" t="s">
        <v>603</v>
      </c>
      <c r="C36" s="88" t="s">
        <v>603</v>
      </c>
      <c r="D36" s="88" t="s">
        <v>603</v>
      </c>
      <c r="E36" s="88" t="s">
        <v>603</v>
      </c>
      <c r="F36" s="88" t="s">
        <v>603</v>
      </c>
      <c r="G36" s="88" t="s">
        <v>603</v>
      </c>
      <c r="H36" s="88" t="s">
        <v>603</v>
      </c>
      <c r="I36" s="88" t="s">
        <v>603</v>
      </c>
      <c r="J36" s="88" t="s">
        <v>603</v>
      </c>
      <c r="K36" s="88" t="s">
        <v>603</v>
      </c>
      <c r="L36" s="88" t="s">
        <v>603</v>
      </c>
      <c r="M36" s="88" t="s">
        <v>603</v>
      </c>
      <c r="N36" s="88" t="s">
        <v>603</v>
      </c>
      <c r="O36" s="88" t="s">
        <v>603</v>
      </c>
      <c r="P36" s="88" t="s">
        <v>603</v>
      </c>
      <c r="Q36" s="88" t="s">
        <v>603</v>
      </c>
      <c r="R36" s="88" t="s">
        <v>603</v>
      </c>
      <c r="S36" s="88" t="s">
        <v>603</v>
      </c>
      <c r="T36" s="88" t="s">
        <v>603</v>
      </c>
      <c r="U36" s="88" t="s">
        <v>603</v>
      </c>
      <c r="V36" s="88" t="s">
        <v>603</v>
      </c>
      <c r="W36" s="88" t="s">
        <v>603</v>
      </c>
      <c r="X36" s="88" t="s">
        <v>603</v>
      </c>
      <c r="Y36" s="88" t="s">
        <v>603</v>
      </c>
      <c r="Z36" s="88" t="s">
        <v>603</v>
      </c>
      <c r="AA36" s="88" t="s">
        <v>603</v>
      </c>
      <c r="AB36" s="88" t="s">
        <v>603</v>
      </c>
      <c r="AC36" s="88" t="s">
        <v>603</v>
      </c>
      <c r="AD36" s="88" t="s">
        <v>603</v>
      </c>
      <c r="AE36" s="88" t="s">
        <v>603</v>
      </c>
      <c r="AF36" s="88" t="s">
        <v>603</v>
      </c>
      <c r="AG36" s="88" t="s">
        <v>603</v>
      </c>
      <c r="AH36" s="88" t="s">
        <v>603</v>
      </c>
      <c r="AI36" s="88" t="s">
        <v>603</v>
      </c>
    </row>
    <row r="37" spans="1:35" x14ac:dyDescent="0.25">
      <c r="A37" s="88" t="s">
        <v>604</v>
      </c>
      <c r="B37" s="88" t="s">
        <v>604</v>
      </c>
      <c r="C37" s="88" t="s">
        <v>604</v>
      </c>
      <c r="D37" s="88" t="s">
        <v>604</v>
      </c>
      <c r="E37" s="88" t="s">
        <v>604</v>
      </c>
      <c r="F37" s="88" t="s">
        <v>604</v>
      </c>
      <c r="G37" s="88" t="s">
        <v>604</v>
      </c>
      <c r="H37" s="88" t="s">
        <v>604</v>
      </c>
      <c r="I37" s="88" t="s">
        <v>604</v>
      </c>
      <c r="J37" s="88" t="s">
        <v>604</v>
      </c>
      <c r="K37" s="88" t="s">
        <v>604</v>
      </c>
      <c r="L37" s="88" t="s">
        <v>604</v>
      </c>
      <c r="M37" s="88" t="s">
        <v>604</v>
      </c>
      <c r="N37" s="88" t="s">
        <v>604</v>
      </c>
      <c r="O37" s="88" t="s">
        <v>604</v>
      </c>
      <c r="P37" s="88" t="s">
        <v>604</v>
      </c>
      <c r="Q37" s="88" t="s">
        <v>604</v>
      </c>
      <c r="R37" s="88" t="s">
        <v>604</v>
      </c>
      <c r="S37" s="88" t="s">
        <v>604</v>
      </c>
      <c r="T37" s="88" t="s">
        <v>604</v>
      </c>
      <c r="U37" s="88" t="s">
        <v>604</v>
      </c>
      <c r="V37" s="88" t="s">
        <v>604</v>
      </c>
      <c r="W37" s="88" t="s">
        <v>604</v>
      </c>
      <c r="X37" s="88" t="s">
        <v>604</v>
      </c>
      <c r="Y37" s="88" t="s">
        <v>604</v>
      </c>
      <c r="Z37" s="88" t="s">
        <v>604</v>
      </c>
      <c r="AA37" s="88" t="s">
        <v>604</v>
      </c>
      <c r="AB37" s="88" t="s">
        <v>604</v>
      </c>
      <c r="AC37" s="88" t="s">
        <v>604</v>
      </c>
      <c r="AD37" s="88" t="s">
        <v>604</v>
      </c>
      <c r="AE37" s="88" t="s">
        <v>604</v>
      </c>
      <c r="AF37" s="88" t="s">
        <v>604</v>
      </c>
      <c r="AG37" s="88" t="s">
        <v>604</v>
      </c>
      <c r="AH37" s="88" t="s">
        <v>604</v>
      </c>
      <c r="AI37" s="88" t="s">
        <v>604</v>
      </c>
    </row>
    <row r="38" spans="1:35" x14ac:dyDescent="0.25">
      <c r="A38" s="88" t="s">
        <v>605</v>
      </c>
      <c r="B38" s="88" t="s">
        <v>605</v>
      </c>
      <c r="C38" s="88" t="s">
        <v>605</v>
      </c>
      <c r="D38" s="88" t="s">
        <v>605</v>
      </c>
      <c r="E38" s="88" t="s">
        <v>605</v>
      </c>
      <c r="F38" s="88" t="s">
        <v>605</v>
      </c>
      <c r="G38" s="88" t="s">
        <v>605</v>
      </c>
      <c r="H38" s="88" t="s">
        <v>605</v>
      </c>
      <c r="I38" s="88" t="s">
        <v>605</v>
      </c>
      <c r="J38" s="88" t="s">
        <v>605</v>
      </c>
      <c r="K38" s="88" t="s">
        <v>605</v>
      </c>
      <c r="L38" s="88" t="s">
        <v>605</v>
      </c>
      <c r="M38" s="88" t="s">
        <v>605</v>
      </c>
      <c r="N38" s="88" t="s">
        <v>605</v>
      </c>
      <c r="O38" s="88" t="s">
        <v>605</v>
      </c>
      <c r="P38" s="88" t="s">
        <v>605</v>
      </c>
      <c r="Q38" s="88" t="s">
        <v>605</v>
      </c>
      <c r="R38" s="88" t="s">
        <v>605</v>
      </c>
      <c r="S38" s="88" t="s">
        <v>605</v>
      </c>
      <c r="T38" s="88" t="s">
        <v>605</v>
      </c>
      <c r="U38" s="88" t="s">
        <v>605</v>
      </c>
      <c r="V38" s="88" t="s">
        <v>605</v>
      </c>
      <c r="W38" s="88" t="s">
        <v>605</v>
      </c>
      <c r="X38" s="88" t="s">
        <v>605</v>
      </c>
      <c r="Y38" s="88" t="s">
        <v>605</v>
      </c>
      <c r="Z38" s="88" t="s">
        <v>605</v>
      </c>
      <c r="AA38" s="88" t="s">
        <v>605</v>
      </c>
      <c r="AB38" s="88" t="s">
        <v>605</v>
      </c>
      <c r="AC38" s="88" t="s">
        <v>605</v>
      </c>
      <c r="AD38" s="88" t="s">
        <v>605</v>
      </c>
      <c r="AE38" s="88" t="s">
        <v>605</v>
      </c>
      <c r="AF38" s="88" t="s">
        <v>605</v>
      </c>
      <c r="AG38" s="88" t="s">
        <v>605</v>
      </c>
      <c r="AH38" s="88" t="s">
        <v>605</v>
      </c>
      <c r="AI38" s="88" t="s">
        <v>605</v>
      </c>
    </row>
    <row r="39" spans="1:35" x14ac:dyDescent="0.25">
      <c r="A39" s="88" t="s">
        <v>606</v>
      </c>
      <c r="B39" s="88" t="s">
        <v>606</v>
      </c>
      <c r="C39" s="88" t="s">
        <v>606</v>
      </c>
      <c r="D39" s="88" t="s">
        <v>606</v>
      </c>
      <c r="E39" s="88" t="s">
        <v>606</v>
      </c>
      <c r="F39" s="88" t="s">
        <v>606</v>
      </c>
      <c r="G39" s="88" t="s">
        <v>606</v>
      </c>
      <c r="H39" s="88" t="s">
        <v>606</v>
      </c>
      <c r="I39" s="88" t="s">
        <v>606</v>
      </c>
      <c r="J39" s="88" t="s">
        <v>606</v>
      </c>
      <c r="K39" s="88" t="s">
        <v>606</v>
      </c>
      <c r="L39" s="88" t="s">
        <v>606</v>
      </c>
      <c r="M39" s="88" t="s">
        <v>606</v>
      </c>
      <c r="N39" s="88" t="s">
        <v>606</v>
      </c>
      <c r="O39" s="88" t="s">
        <v>606</v>
      </c>
      <c r="P39" s="88" t="s">
        <v>606</v>
      </c>
      <c r="Q39" s="88" t="s">
        <v>606</v>
      </c>
      <c r="R39" s="88" t="s">
        <v>606</v>
      </c>
      <c r="S39" s="88" t="s">
        <v>606</v>
      </c>
      <c r="T39" s="88" t="s">
        <v>606</v>
      </c>
      <c r="U39" s="88" t="s">
        <v>606</v>
      </c>
      <c r="V39" s="88" t="s">
        <v>606</v>
      </c>
      <c r="W39" s="88" t="s">
        <v>606</v>
      </c>
      <c r="X39" s="88" t="s">
        <v>606</v>
      </c>
      <c r="Y39" s="88" t="s">
        <v>606</v>
      </c>
      <c r="Z39" s="88" t="s">
        <v>606</v>
      </c>
      <c r="AA39" s="88" t="s">
        <v>606</v>
      </c>
      <c r="AB39" s="88" t="s">
        <v>606</v>
      </c>
      <c r="AC39" s="88" t="s">
        <v>606</v>
      </c>
      <c r="AD39" s="88" t="s">
        <v>606</v>
      </c>
      <c r="AE39" s="88" t="s">
        <v>606</v>
      </c>
      <c r="AF39" s="88" t="s">
        <v>606</v>
      </c>
      <c r="AG39" s="88" t="s">
        <v>606</v>
      </c>
      <c r="AH39" s="88" t="s">
        <v>606</v>
      </c>
      <c r="AI39" s="88" t="s">
        <v>606</v>
      </c>
    </row>
    <row r="40" spans="1:35" x14ac:dyDescent="0.25">
      <c r="A40" s="88" t="s">
        <v>607</v>
      </c>
      <c r="B40" s="88" t="s">
        <v>607</v>
      </c>
      <c r="C40" s="88" t="s">
        <v>607</v>
      </c>
      <c r="D40" s="88" t="s">
        <v>607</v>
      </c>
      <c r="E40" s="88" t="s">
        <v>607</v>
      </c>
      <c r="F40" s="88" t="s">
        <v>607</v>
      </c>
      <c r="G40" s="88" t="s">
        <v>607</v>
      </c>
      <c r="H40" s="88" t="s">
        <v>607</v>
      </c>
      <c r="I40" s="88" t="s">
        <v>607</v>
      </c>
      <c r="J40" s="88" t="s">
        <v>607</v>
      </c>
      <c r="K40" s="88" t="s">
        <v>607</v>
      </c>
      <c r="L40" s="88" t="s">
        <v>607</v>
      </c>
      <c r="M40" s="88" t="s">
        <v>607</v>
      </c>
      <c r="N40" s="88" t="s">
        <v>607</v>
      </c>
      <c r="O40" s="88" t="s">
        <v>607</v>
      </c>
      <c r="P40" s="88" t="s">
        <v>607</v>
      </c>
      <c r="Q40" s="88" t="s">
        <v>607</v>
      </c>
      <c r="R40" s="88" t="s">
        <v>607</v>
      </c>
      <c r="S40" s="88" t="s">
        <v>607</v>
      </c>
      <c r="T40" s="88" t="s">
        <v>607</v>
      </c>
      <c r="U40" s="88" t="s">
        <v>607</v>
      </c>
      <c r="V40" s="88" t="s">
        <v>607</v>
      </c>
      <c r="W40" s="88" t="s">
        <v>607</v>
      </c>
      <c r="X40" s="88" t="s">
        <v>607</v>
      </c>
      <c r="Y40" s="88" t="s">
        <v>607</v>
      </c>
      <c r="Z40" s="88" t="s">
        <v>607</v>
      </c>
      <c r="AA40" s="88" t="s">
        <v>607</v>
      </c>
      <c r="AB40" s="88" t="s">
        <v>607</v>
      </c>
      <c r="AC40" s="88" t="s">
        <v>607</v>
      </c>
      <c r="AD40" s="88" t="s">
        <v>607</v>
      </c>
      <c r="AE40" s="88" t="s">
        <v>607</v>
      </c>
      <c r="AF40" s="88" t="s">
        <v>607</v>
      </c>
      <c r="AG40" s="88" t="s">
        <v>607</v>
      </c>
      <c r="AH40" s="88" t="s">
        <v>607</v>
      </c>
      <c r="AI40" s="88" t="s">
        <v>607</v>
      </c>
    </row>
    <row r="41" spans="1:35" x14ac:dyDescent="0.25">
      <c r="A41" s="88" t="s">
        <v>608</v>
      </c>
      <c r="B41" s="88" t="s">
        <v>608</v>
      </c>
      <c r="C41" s="88" t="s">
        <v>608</v>
      </c>
      <c r="D41" s="88" t="s">
        <v>608</v>
      </c>
      <c r="E41" s="88" t="s">
        <v>608</v>
      </c>
      <c r="F41" s="88" t="s">
        <v>608</v>
      </c>
      <c r="G41" s="88" t="s">
        <v>608</v>
      </c>
      <c r="H41" s="88" t="s">
        <v>608</v>
      </c>
      <c r="I41" s="88" t="s">
        <v>608</v>
      </c>
      <c r="J41" s="88" t="s">
        <v>608</v>
      </c>
      <c r="K41" s="88" t="s">
        <v>608</v>
      </c>
      <c r="L41" s="88" t="s">
        <v>608</v>
      </c>
      <c r="M41" s="88" t="s">
        <v>608</v>
      </c>
      <c r="N41" s="88" t="s">
        <v>608</v>
      </c>
      <c r="O41" s="88" t="s">
        <v>608</v>
      </c>
      <c r="P41" s="88" t="s">
        <v>608</v>
      </c>
      <c r="Q41" s="88" t="s">
        <v>608</v>
      </c>
      <c r="R41" s="88" t="s">
        <v>608</v>
      </c>
      <c r="S41" s="88" t="s">
        <v>608</v>
      </c>
      <c r="T41" s="88" t="s">
        <v>608</v>
      </c>
      <c r="U41" s="88" t="s">
        <v>608</v>
      </c>
      <c r="V41" s="88" t="s">
        <v>608</v>
      </c>
      <c r="W41" s="88" t="s">
        <v>608</v>
      </c>
      <c r="X41" s="88" t="s">
        <v>608</v>
      </c>
      <c r="Y41" s="88" t="s">
        <v>608</v>
      </c>
      <c r="Z41" s="88" t="s">
        <v>608</v>
      </c>
      <c r="AA41" s="88" t="s">
        <v>608</v>
      </c>
      <c r="AB41" s="88" t="s">
        <v>608</v>
      </c>
      <c r="AC41" s="88" t="s">
        <v>608</v>
      </c>
      <c r="AD41" s="88" t="s">
        <v>608</v>
      </c>
      <c r="AE41" s="88" t="s">
        <v>608</v>
      </c>
      <c r="AF41" s="88" t="s">
        <v>608</v>
      </c>
      <c r="AG41" s="88" t="s">
        <v>608</v>
      </c>
      <c r="AH41" s="88" t="s">
        <v>608</v>
      </c>
      <c r="AI41" s="88" t="s">
        <v>608</v>
      </c>
    </row>
    <row r="42" spans="1:35" x14ac:dyDescent="0.25">
      <c r="A42" s="88" t="s">
        <v>609</v>
      </c>
      <c r="B42" s="88" t="s">
        <v>609</v>
      </c>
      <c r="C42" s="88" t="s">
        <v>609</v>
      </c>
      <c r="D42" s="88" t="s">
        <v>609</v>
      </c>
      <c r="E42" s="88" t="s">
        <v>609</v>
      </c>
      <c r="F42" s="88" t="s">
        <v>609</v>
      </c>
      <c r="G42" s="88" t="s">
        <v>609</v>
      </c>
      <c r="H42" s="88" t="s">
        <v>609</v>
      </c>
      <c r="I42" s="88" t="s">
        <v>609</v>
      </c>
      <c r="J42" s="88" t="s">
        <v>609</v>
      </c>
      <c r="K42" s="88" t="s">
        <v>609</v>
      </c>
      <c r="L42" s="88" t="s">
        <v>609</v>
      </c>
      <c r="M42" s="88" t="s">
        <v>609</v>
      </c>
      <c r="N42" s="88" t="s">
        <v>609</v>
      </c>
      <c r="O42" s="88" t="s">
        <v>609</v>
      </c>
      <c r="P42" s="88" t="s">
        <v>609</v>
      </c>
      <c r="Q42" s="88" t="s">
        <v>609</v>
      </c>
      <c r="R42" s="88" t="s">
        <v>609</v>
      </c>
      <c r="S42" s="88" t="s">
        <v>609</v>
      </c>
      <c r="T42" s="88" t="s">
        <v>609</v>
      </c>
      <c r="U42" s="88" t="s">
        <v>609</v>
      </c>
      <c r="V42" s="88" t="s">
        <v>609</v>
      </c>
      <c r="W42" s="88" t="s">
        <v>609</v>
      </c>
      <c r="X42" s="88" t="s">
        <v>609</v>
      </c>
      <c r="Y42" s="88" t="s">
        <v>609</v>
      </c>
      <c r="Z42" s="88" t="s">
        <v>609</v>
      </c>
      <c r="AA42" s="88" t="s">
        <v>609</v>
      </c>
      <c r="AB42" s="88" t="s">
        <v>609</v>
      </c>
      <c r="AC42" s="88" t="s">
        <v>609</v>
      </c>
      <c r="AD42" s="88" t="s">
        <v>609</v>
      </c>
      <c r="AE42" s="88" t="s">
        <v>609</v>
      </c>
      <c r="AF42" s="88" t="s">
        <v>609</v>
      </c>
      <c r="AG42" s="88" t="s">
        <v>609</v>
      </c>
      <c r="AH42" s="88" t="s">
        <v>609</v>
      </c>
      <c r="AI42" s="88" t="s">
        <v>609</v>
      </c>
    </row>
    <row r="43" spans="1:35" x14ac:dyDescent="0.25">
      <c r="A43" s="88" t="s">
        <v>610</v>
      </c>
      <c r="B43" s="88" t="s">
        <v>610</v>
      </c>
      <c r="C43" s="88" t="s">
        <v>610</v>
      </c>
      <c r="D43" s="88" t="s">
        <v>610</v>
      </c>
      <c r="E43" s="88" t="s">
        <v>610</v>
      </c>
      <c r="F43" s="88" t="s">
        <v>610</v>
      </c>
      <c r="G43" s="88" t="s">
        <v>610</v>
      </c>
      <c r="H43" s="88" t="s">
        <v>610</v>
      </c>
      <c r="I43" s="88" t="s">
        <v>610</v>
      </c>
      <c r="J43" s="88" t="s">
        <v>610</v>
      </c>
      <c r="K43" s="88" t="s">
        <v>610</v>
      </c>
      <c r="L43" s="88" t="s">
        <v>610</v>
      </c>
      <c r="M43" s="88" t="s">
        <v>610</v>
      </c>
      <c r="N43" s="88" t="s">
        <v>610</v>
      </c>
      <c r="O43" s="88" t="s">
        <v>610</v>
      </c>
      <c r="P43" s="88" t="s">
        <v>610</v>
      </c>
      <c r="Q43" s="88" t="s">
        <v>610</v>
      </c>
      <c r="R43" s="88" t="s">
        <v>610</v>
      </c>
      <c r="S43" s="88" t="s">
        <v>610</v>
      </c>
      <c r="T43" s="88" t="s">
        <v>610</v>
      </c>
      <c r="U43" s="88" t="s">
        <v>610</v>
      </c>
      <c r="V43" s="88" t="s">
        <v>610</v>
      </c>
      <c r="W43" s="88" t="s">
        <v>610</v>
      </c>
      <c r="X43" s="88" t="s">
        <v>610</v>
      </c>
      <c r="Y43" s="88" t="s">
        <v>610</v>
      </c>
      <c r="Z43" s="88" t="s">
        <v>610</v>
      </c>
      <c r="AA43" s="88" t="s">
        <v>610</v>
      </c>
      <c r="AB43" s="88" t="s">
        <v>610</v>
      </c>
      <c r="AC43" s="88" t="s">
        <v>610</v>
      </c>
      <c r="AD43" s="88" t="s">
        <v>610</v>
      </c>
      <c r="AE43" s="88" t="s">
        <v>610</v>
      </c>
      <c r="AF43" s="88" t="s">
        <v>610</v>
      </c>
      <c r="AG43" s="88" t="s">
        <v>610</v>
      </c>
      <c r="AH43" s="88" t="s">
        <v>610</v>
      </c>
      <c r="AI43" s="88" t="s">
        <v>610</v>
      </c>
    </row>
  </sheetData>
  <sheetProtection sheet="1" objects="1" scenarios="1"/>
  <mergeCells count="24">
    <mergeCell ref="A41:AI41"/>
    <mergeCell ref="A42:AI42"/>
    <mergeCell ref="A43:AI43"/>
    <mergeCell ref="A36:AI36"/>
    <mergeCell ref="A37:AI37"/>
    <mergeCell ref="A38:AI38"/>
    <mergeCell ref="A39:AI39"/>
    <mergeCell ref="A40:AI40"/>
    <mergeCell ref="A5:AI5"/>
    <mergeCell ref="A6:AI6"/>
    <mergeCell ref="A7:AI7"/>
    <mergeCell ref="A29:K30"/>
    <mergeCell ref="B22:P22"/>
    <mergeCell ref="B23:P23"/>
    <mergeCell ref="B21:P21"/>
    <mergeCell ref="A12:AI12"/>
    <mergeCell ref="B18:P18"/>
    <mergeCell ref="B19:P19"/>
    <mergeCell ref="B20:P20"/>
    <mergeCell ref="A31:AI31"/>
    <mergeCell ref="A35:AI35"/>
    <mergeCell ref="A32:AI32"/>
    <mergeCell ref="A33:AI33"/>
    <mergeCell ref="A34:AI34"/>
  </mergeCells>
  <pageMargins left="0.7" right="0.7" top="0.75" bottom="0.75" header="0.3" footer="0.3"/>
  <pageSetup paperSize="9" scale="2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showGridLines="0" view="pageBreakPreview" zoomScale="60" zoomScaleNormal="55" workbookViewId="0"/>
  </sheetViews>
  <sheetFormatPr baseColWidth="10" defaultRowHeight="15" x14ac:dyDescent="0.25"/>
  <sheetData>
    <row r="1" spans="1:35" s="2" customFormat="1" x14ac:dyDescent="0.25"/>
    <row r="2" spans="1:35" s="2" customFormat="1" x14ac:dyDescent="0.25"/>
    <row r="3" spans="1:35" s="2" customFormat="1" x14ac:dyDescent="0.25"/>
    <row r="4" spans="1:35" s="2" customFormat="1" x14ac:dyDescent="0.25"/>
    <row r="5" spans="1:35"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35"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row>
    <row r="7" spans="1:35" s="2" customFormat="1" x14ac:dyDescent="0.25">
      <c r="A7" s="60" t="s">
        <v>214</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1:35" s="2" customFormat="1" x14ac:dyDescent="0.25"/>
    <row r="9" spans="1:35" s="2" customFormat="1" ht="15.75" customHeight="1" x14ac:dyDescent="0.25"/>
    <row r="10" spans="1:35" s="2" customFormat="1" ht="15.75" customHeight="1" x14ac:dyDescent="0.25"/>
    <row r="11" spans="1:35" s="2" customFormat="1" x14ac:dyDescent="0.25"/>
    <row r="12" spans="1:35" s="2" customFormat="1" ht="18.75" customHeight="1" x14ac:dyDescent="0.25">
      <c r="A12" s="54" t="s">
        <v>84</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row>
    <row r="13" spans="1:35" s="2" customFormat="1" x14ac:dyDescent="0.25"/>
    <row r="14" spans="1:35" s="2" customFormat="1" x14ac:dyDescent="0.25"/>
    <row r="15" spans="1:35" s="2" customFormat="1" x14ac:dyDescent="0.25"/>
    <row r="16" spans="1:35" ht="15.75" thickBot="1" x14ac:dyDescent="0.3"/>
    <row r="17" spans="1:36" ht="56.2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row>
    <row r="18" spans="1:36" ht="18.75" x14ac:dyDescent="0.25">
      <c r="A18" s="10">
        <v>96</v>
      </c>
      <c r="B18" s="63" t="s">
        <v>642</v>
      </c>
      <c r="C18" s="64" t="s">
        <v>184</v>
      </c>
      <c r="D18" s="64" t="s">
        <v>184</v>
      </c>
      <c r="E18" s="64" t="s">
        <v>184</v>
      </c>
      <c r="F18" s="64" t="s">
        <v>184</v>
      </c>
      <c r="G18" s="64" t="s">
        <v>184</v>
      </c>
      <c r="H18" s="64" t="s">
        <v>184</v>
      </c>
      <c r="I18" s="64" t="s">
        <v>184</v>
      </c>
      <c r="J18" s="64" t="s">
        <v>184</v>
      </c>
      <c r="K18" s="64" t="s">
        <v>184</v>
      </c>
      <c r="L18" s="64" t="s">
        <v>184</v>
      </c>
      <c r="M18" s="64" t="s">
        <v>184</v>
      </c>
      <c r="N18" s="64" t="s">
        <v>184</v>
      </c>
      <c r="O18" s="64" t="s">
        <v>184</v>
      </c>
      <c r="P18" s="64" t="s">
        <v>184</v>
      </c>
      <c r="Q18" s="11">
        <f>+'SEGMENTACIÓN POBLACIÓN'!AN98</f>
        <v>19</v>
      </c>
      <c r="R18" s="11">
        <f>+'SEGMENTACIÓN POBLACIÓN'!AO98</f>
        <v>35</v>
      </c>
      <c r="S18" s="11">
        <f>+'SEGMENTACIÓN POBLACIÓN'!AP98</f>
        <v>111</v>
      </c>
      <c r="T18" s="11">
        <f>+'SEGMENTACIÓN POBLACIÓN'!AQ98</f>
        <v>148</v>
      </c>
      <c r="U18" s="11">
        <f>+'SEGMENTACIÓN POBLACIÓN'!AR98</f>
        <v>64</v>
      </c>
      <c r="V18" s="11">
        <f>+'SEGMENTACIÓN POBLACIÓN'!AS98</f>
        <v>17</v>
      </c>
      <c r="W18" s="12">
        <f>SUM(Q18:V18)</f>
        <v>394</v>
      </c>
      <c r="X18" s="13">
        <f t="shared" ref="X18:AC18" si="0">Q18/$W18</f>
        <v>4.8223350253807105E-2</v>
      </c>
      <c r="Y18" s="13">
        <f t="shared" si="0"/>
        <v>8.8832487309644673E-2</v>
      </c>
      <c r="Z18" s="13">
        <f t="shared" si="0"/>
        <v>0.28172588832487311</v>
      </c>
      <c r="AA18" s="13">
        <f t="shared" si="0"/>
        <v>0.37563451776649748</v>
      </c>
      <c r="AB18" s="13">
        <f t="shared" si="0"/>
        <v>0.16243654822335024</v>
      </c>
      <c r="AC18" s="14">
        <f t="shared" si="0"/>
        <v>4.3147208121827409E-2</v>
      </c>
      <c r="AD18" s="15">
        <f t="shared" ref="AD18" si="1">(Q18+R18)/(Q18+R18+S18+T18+U18)</f>
        <v>0.14323607427055704</v>
      </c>
      <c r="AE18" s="16">
        <f t="shared" ref="AE18" si="2">(S18+T18+U18)/(Q18+R18+S18+T18+U18)</f>
        <v>0.85676392572944293</v>
      </c>
      <c r="AF18" s="17">
        <f>+'SEGMENTACIÓN POBLACIÓN'!BA98</f>
        <v>3.54</v>
      </c>
      <c r="AG18" s="17">
        <f>+'SEGMENTACIÓN POBLACIÓN'!BB98</f>
        <v>1.04</v>
      </c>
      <c r="AH18" s="43">
        <f>+'SEGMENTACIÓN POBLACIÓN'!BC98</f>
        <v>4</v>
      </c>
      <c r="AI18" s="43">
        <f>+'SEGMENTACIÓN POBLACIÓN'!BD98</f>
        <v>4</v>
      </c>
    </row>
    <row r="22" spans="1:36" ht="15.75" thickBot="1" x14ac:dyDescent="0.3"/>
    <row r="23" spans="1:36" ht="15" customHeight="1" x14ac:dyDescent="0.25">
      <c r="A23" s="72" t="s">
        <v>187</v>
      </c>
      <c r="B23" s="73"/>
      <c r="C23" s="73"/>
      <c r="D23" s="73"/>
      <c r="E23" s="73"/>
      <c r="F23" s="73"/>
      <c r="G23" s="73"/>
      <c r="H23" s="73"/>
      <c r="I23" s="73"/>
      <c r="J23" s="73"/>
      <c r="K23" s="74"/>
      <c r="L23" s="2"/>
      <c r="M23" s="2"/>
      <c r="N23" s="2"/>
      <c r="O23" s="2"/>
      <c r="P23" s="2"/>
      <c r="Q23" s="2"/>
      <c r="R23" s="2"/>
      <c r="S23" s="2"/>
      <c r="T23" s="2"/>
      <c r="U23" s="2"/>
    </row>
    <row r="24" spans="1:36" ht="15" customHeight="1" thickBot="1" x14ac:dyDescent="0.3">
      <c r="A24" s="75"/>
      <c r="B24" s="76"/>
      <c r="C24" s="76"/>
      <c r="D24" s="76"/>
      <c r="E24" s="76"/>
      <c r="F24" s="76"/>
      <c r="G24" s="76"/>
      <c r="H24" s="76"/>
      <c r="I24" s="76"/>
      <c r="J24" s="76"/>
      <c r="K24" s="77"/>
      <c r="L24" s="2"/>
      <c r="M24" s="2"/>
      <c r="N24" s="2"/>
      <c r="O24" s="2"/>
      <c r="P24" s="2"/>
      <c r="Q24" s="2"/>
      <c r="R24" s="2"/>
      <c r="S24" s="2"/>
      <c r="T24" s="2"/>
      <c r="U24" s="2"/>
    </row>
    <row r="25" spans="1:36" ht="18.75" x14ac:dyDescent="0.3">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row>
    <row r="26" spans="1:36" x14ac:dyDescent="0.25">
      <c r="A26" s="89" t="s">
        <v>611</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row>
    <row r="27" spans="1:36" x14ac:dyDescent="0.25">
      <c r="A27" s="89" t="s">
        <v>612</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x14ac:dyDescent="0.25">
      <c r="A28" s="89" t="s">
        <v>613</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row>
    <row r="29" spans="1:36" x14ac:dyDescent="0.25">
      <c r="A29" s="89" t="s">
        <v>614</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row>
    <row r="30" spans="1:36" x14ac:dyDescent="0.25">
      <c r="A30" s="89" t="s">
        <v>615</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x14ac:dyDescent="0.25">
      <c r="A31" s="89" t="s">
        <v>616</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row>
    <row r="32" spans="1:36" x14ac:dyDescent="0.25">
      <c r="A32" s="89" t="s">
        <v>617</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row>
    <row r="33" spans="1:36" x14ac:dyDescent="0.25">
      <c r="A33" s="89" t="s">
        <v>618</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row>
    <row r="34" spans="1:36" x14ac:dyDescent="0.25">
      <c r="A34" s="89" t="s">
        <v>619</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row>
    <row r="35" spans="1:36" x14ac:dyDescent="0.25">
      <c r="A35" s="89" t="s">
        <v>620</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row>
    <row r="36" spans="1:36" x14ac:dyDescent="0.25">
      <c r="A36" s="89" t="s">
        <v>621</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row>
    <row r="37" spans="1:36" x14ac:dyDescent="0.25">
      <c r="A37" s="89" t="s">
        <v>622</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row>
    <row r="38" spans="1:36" x14ac:dyDescent="0.25">
      <c r="A38" s="89" t="s">
        <v>623</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row>
    <row r="39" spans="1:36" x14ac:dyDescent="0.25">
      <c r="A39" s="89" t="s">
        <v>624</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row>
    <row r="40" spans="1:36" x14ac:dyDescent="0.25">
      <c r="A40" s="89" t="s">
        <v>625</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row>
    <row r="41" spans="1:36" x14ac:dyDescent="0.25">
      <c r="A41" s="89" t="s">
        <v>626</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row>
    <row r="42" spans="1:36" x14ac:dyDescent="0.25">
      <c r="A42" s="89" t="s">
        <v>627</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row>
    <row r="43" spans="1:36" x14ac:dyDescent="0.25">
      <c r="A43" s="89" t="s">
        <v>628</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row>
    <row r="44" spans="1:36" x14ac:dyDescent="0.25">
      <c r="A44" s="89" t="s">
        <v>629</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row>
    <row r="45" spans="1:36" x14ac:dyDescent="0.25">
      <c r="A45" s="89" t="s">
        <v>630</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row>
    <row r="46" spans="1:36" x14ac:dyDescent="0.25">
      <c r="A46" s="89" t="s">
        <v>631</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row>
    <row r="47" spans="1:36" x14ac:dyDescent="0.25">
      <c r="A47" s="89" t="s">
        <v>632</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row>
    <row r="48" spans="1:36" x14ac:dyDescent="0.25">
      <c r="A48" s="89" t="s">
        <v>633</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row>
    <row r="49" spans="1:36" x14ac:dyDescent="0.25">
      <c r="A49" s="89" t="s">
        <v>634</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row>
    <row r="50" spans="1:36" x14ac:dyDescent="0.25">
      <c r="A50" s="89" t="s">
        <v>635</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row>
    <row r="51" spans="1:36" x14ac:dyDescent="0.25">
      <c r="A51" s="89" t="s">
        <v>636</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row>
    <row r="52" spans="1:36" x14ac:dyDescent="0.25">
      <c r="A52" s="89" t="s">
        <v>637</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row>
    <row r="53" spans="1:36" x14ac:dyDescent="0.25">
      <c r="A53" s="89" t="s">
        <v>638</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row>
    <row r="54" spans="1:36" x14ac:dyDescent="0.25">
      <c r="A54" s="89" t="s">
        <v>639</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row>
    <row r="55" spans="1:36" x14ac:dyDescent="0.25">
      <c r="A55" s="89" t="s">
        <v>640</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row>
    <row r="56" spans="1:36" x14ac:dyDescent="0.25">
      <c r="A56" s="89" t="s">
        <v>641</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row>
  </sheetData>
  <sheetProtection sheet="1" objects="1" scenarios="1"/>
  <mergeCells count="38">
    <mergeCell ref="A56:AJ56"/>
    <mergeCell ref="A51:AJ51"/>
    <mergeCell ref="A52:AJ52"/>
    <mergeCell ref="A53:AJ53"/>
    <mergeCell ref="A54:AJ54"/>
    <mergeCell ref="A55:AJ55"/>
    <mergeCell ref="A46:AJ46"/>
    <mergeCell ref="A47:AJ47"/>
    <mergeCell ref="A48:AJ48"/>
    <mergeCell ref="A49:AJ49"/>
    <mergeCell ref="A50:AJ50"/>
    <mergeCell ref="A41:AJ41"/>
    <mergeCell ref="A42:AJ42"/>
    <mergeCell ref="A43:AJ43"/>
    <mergeCell ref="A44:AJ44"/>
    <mergeCell ref="A45:AJ45"/>
    <mergeCell ref="A36:AJ36"/>
    <mergeCell ref="A37:AJ37"/>
    <mergeCell ref="A38:AJ38"/>
    <mergeCell ref="A39:AJ39"/>
    <mergeCell ref="A40:AJ40"/>
    <mergeCell ref="A31:AJ31"/>
    <mergeCell ref="A32:AJ32"/>
    <mergeCell ref="A33:AJ33"/>
    <mergeCell ref="A34:AJ34"/>
    <mergeCell ref="A35:AJ35"/>
    <mergeCell ref="A26:AJ26"/>
    <mergeCell ref="A27:AJ27"/>
    <mergeCell ref="A28:AJ28"/>
    <mergeCell ref="A29:AJ29"/>
    <mergeCell ref="A30:AJ30"/>
    <mergeCell ref="A23:K24"/>
    <mergeCell ref="A25:AI25"/>
    <mergeCell ref="A5:AI5"/>
    <mergeCell ref="A6:AI6"/>
    <mergeCell ref="A7:AI7"/>
    <mergeCell ref="A12:AI12"/>
    <mergeCell ref="B18:P18"/>
  </mergeCells>
  <pageMargins left="0.7" right="0.7" top="0.75" bottom="0.75" header="0.3" footer="0.3"/>
  <pageSetup paperSize="9"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5"/>
  <sheetViews>
    <sheetView showGridLines="0" view="pageBreakPreview" zoomScale="90" zoomScaleNormal="100" zoomScaleSheetLayoutView="90" workbookViewId="0">
      <selection activeCell="A4" sqref="A4:J4"/>
    </sheetView>
  </sheetViews>
  <sheetFormatPr baseColWidth="10" defaultRowHeight="15" x14ac:dyDescent="0.25"/>
  <sheetData>
    <row r="1" spans="1:10" x14ac:dyDescent="0.25">
      <c r="C1" s="56" t="s">
        <v>205</v>
      </c>
      <c r="D1" s="56"/>
      <c r="E1" s="56"/>
      <c r="F1" s="56"/>
      <c r="G1" s="56"/>
    </row>
    <row r="2" spans="1:10" x14ac:dyDescent="0.25">
      <c r="C2" s="56"/>
      <c r="D2" s="56"/>
      <c r="E2" s="56"/>
      <c r="F2" s="56"/>
      <c r="G2" s="56"/>
    </row>
    <row r="3" spans="1:10" x14ac:dyDescent="0.25">
      <c r="A3" s="35"/>
      <c r="B3" s="35"/>
      <c r="C3" s="35"/>
      <c r="D3" s="35"/>
      <c r="E3" s="35"/>
      <c r="F3" s="35"/>
      <c r="G3" s="35"/>
      <c r="H3" s="35"/>
      <c r="I3" s="35"/>
      <c r="J3" s="35"/>
    </row>
    <row r="4" spans="1:10" ht="21" customHeight="1" x14ac:dyDescent="0.25">
      <c r="A4" s="55" t="s">
        <v>61</v>
      </c>
      <c r="B4" s="55"/>
      <c r="C4" s="55"/>
      <c r="D4" s="55"/>
      <c r="E4" s="55"/>
      <c r="F4" s="55"/>
      <c r="G4" s="55"/>
      <c r="H4" s="55"/>
      <c r="I4" s="55"/>
      <c r="J4" s="55"/>
    </row>
    <row r="5" spans="1:10" ht="21" customHeight="1" x14ac:dyDescent="0.25">
      <c r="A5" s="36"/>
      <c r="B5" s="57" t="s">
        <v>62</v>
      </c>
      <c r="C5" s="57"/>
      <c r="D5" s="57"/>
      <c r="E5" s="57"/>
      <c r="F5" s="57"/>
      <c r="G5" s="57"/>
      <c r="H5" s="57"/>
      <c r="I5" s="57"/>
      <c r="J5" s="57"/>
    </row>
    <row r="6" spans="1:10" ht="21" customHeight="1" x14ac:dyDescent="0.25">
      <c r="A6" s="36"/>
      <c r="B6" s="57" t="s">
        <v>65</v>
      </c>
      <c r="C6" s="57"/>
      <c r="D6" s="57"/>
      <c r="E6" s="57"/>
      <c r="F6" s="57"/>
      <c r="G6" s="57"/>
      <c r="H6" s="57"/>
      <c r="I6" s="57"/>
      <c r="J6" s="57"/>
    </row>
    <row r="7" spans="1:10" ht="21" customHeight="1" x14ac:dyDescent="0.25">
      <c r="A7" s="36"/>
      <c r="B7" s="57" t="s">
        <v>67</v>
      </c>
      <c r="C7" s="57"/>
      <c r="D7" s="57"/>
      <c r="E7" s="57"/>
      <c r="F7" s="57"/>
      <c r="G7" s="57"/>
      <c r="H7" s="57"/>
      <c r="I7" s="57"/>
      <c r="J7" s="57"/>
    </row>
    <row r="8" spans="1:10" ht="21" customHeight="1" x14ac:dyDescent="0.25">
      <c r="A8" s="55" t="s">
        <v>68</v>
      </c>
      <c r="B8" s="55"/>
      <c r="C8" s="55"/>
      <c r="D8" s="55"/>
      <c r="E8" s="55"/>
      <c r="F8" s="55"/>
      <c r="G8" s="55"/>
      <c r="H8" s="55"/>
      <c r="I8" s="55"/>
      <c r="J8" s="55"/>
    </row>
    <row r="9" spans="1:10" ht="21" customHeight="1" x14ac:dyDescent="0.25">
      <c r="A9" s="36"/>
      <c r="B9" s="57" t="s">
        <v>120</v>
      </c>
      <c r="C9" s="57"/>
      <c r="D9" s="57"/>
      <c r="E9" s="57"/>
      <c r="F9" s="57"/>
      <c r="G9" s="57"/>
      <c r="H9" s="57"/>
      <c r="I9" s="57"/>
      <c r="J9" s="57"/>
    </row>
    <row r="10" spans="1:10" ht="21" customHeight="1" x14ac:dyDescent="0.25">
      <c r="A10" s="36"/>
      <c r="B10" s="57" t="s">
        <v>121</v>
      </c>
      <c r="C10" s="57"/>
      <c r="D10" s="57"/>
      <c r="E10" s="57"/>
      <c r="F10" s="57"/>
      <c r="G10" s="57"/>
      <c r="H10" s="57"/>
      <c r="I10" s="57"/>
      <c r="J10" s="57"/>
    </row>
    <row r="11" spans="1:10" ht="21" customHeight="1" x14ac:dyDescent="0.25">
      <c r="A11" s="55" t="s">
        <v>70</v>
      </c>
      <c r="B11" s="55"/>
      <c r="C11" s="55"/>
      <c r="D11" s="55"/>
      <c r="E11" s="55"/>
      <c r="F11" s="55"/>
      <c r="G11" s="55"/>
      <c r="H11" s="55"/>
      <c r="I11" s="55"/>
      <c r="J11" s="55"/>
    </row>
    <row r="12" spans="1:10" ht="21" customHeight="1" x14ac:dyDescent="0.25">
      <c r="A12" s="55" t="s">
        <v>71</v>
      </c>
      <c r="B12" s="55"/>
      <c r="C12" s="55"/>
      <c r="D12" s="55"/>
      <c r="E12" s="55"/>
      <c r="F12" s="55"/>
      <c r="G12" s="55"/>
      <c r="H12" s="55"/>
      <c r="I12" s="55"/>
      <c r="J12" s="55"/>
    </row>
    <row r="13" spans="1:10" ht="21" customHeight="1" x14ac:dyDescent="0.25">
      <c r="A13" s="55" t="s">
        <v>72</v>
      </c>
      <c r="B13" s="55"/>
      <c r="C13" s="55"/>
      <c r="D13" s="55"/>
      <c r="E13" s="55"/>
      <c r="F13" s="55"/>
      <c r="G13" s="55"/>
      <c r="H13" s="55"/>
      <c r="I13" s="55"/>
      <c r="J13" s="55"/>
    </row>
    <row r="14" spans="1:10" ht="21" customHeight="1" x14ac:dyDescent="0.25">
      <c r="A14" s="55" t="s">
        <v>73</v>
      </c>
      <c r="B14" s="55"/>
      <c r="C14" s="55"/>
      <c r="D14" s="55"/>
      <c r="E14" s="55"/>
      <c r="F14" s="55"/>
      <c r="G14" s="55"/>
      <c r="H14" s="55"/>
      <c r="I14" s="55"/>
      <c r="J14" s="55"/>
    </row>
    <row r="15" spans="1:10" ht="21" customHeight="1" x14ac:dyDescent="0.25">
      <c r="A15" s="55" t="s">
        <v>74</v>
      </c>
      <c r="B15" s="55"/>
      <c r="C15" s="55"/>
      <c r="D15" s="55"/>
      <c r="E15" s="55"/>
      <c r="F15" s="55"/>
      <c r="G15" s="55"/>
      <c r="H15" s="55"/>
      <c r="I15" s="55"/>
      <c r="J15" s="55"/>
    </row>
    <row r="16" spans="1:10" ht="21" customHeight="1" x14ac:dyDescent="0.25">
      <c r="A16" s="55" t="s">
        <v>75</v>
      </c>
      <c r="B16" s="55"/>
      <c r="C16" s="55"/>
      <c r="D16" s="55"/>
      <c r="E16" s="55"/>
      <c r="F16" s="55"/>
      <c r="G16" s="55"/>
      <c r="H16" s="55"/>
      <c r="I16" s="55"/>
      <c r="J16" s="55"/>
    </row>
    <row r="17" spans="1:10" ht="21" customHeight="1" x14ac:dyDescent="0.25">
      <c r="A17" s="55" t="s">
        <v>77</v>
      </c>
      <c r="B17" s="55"/>
      <c r="C17" s="55"/>
      <c r="D17" s="55"/>
      <c r="E17" s="55"/>
      <c r="F17" s="55"/>
      <c r="G17" s="55"/>
      <c r="H17" s="55"/>
      <c r="I17" s="55"/>
      <c r="J17" s="55"/>
    </row>
    <row r="18" spans="1:10" ht="21" customHeight="1" x14ac:dyDescent="0.25">
      <c r="A18" s="55" t="s">
        <v>78</v>
      </c>
      <c r="B18" s="55"/>
      <c r="C18" s="55"/>
      <c r="D18" s="55"/>
      <c r="E18" s="55"/>
      <c r="F18" s="55"/>
      <c r="G18" s="55"/>
      <c r="H18" s="55"/>
      <c r="I18" s="55"/>
      <c r="J18" s="55"/>
    </row>
    <row r="19" spans="1:10" ht="21" customHeight="1" x14ac:dyDescent="0.25">
      <c r="A19" s="36"/>
      <c r="B19" s="57" t="s">
        <v>79</v>
      </c>
      <c r="C19" s="57"/>
      <c r="D19" s="57"/>
      <c r="E19" s="57"/>
      <c r="F19" s="57"/>
      <c r="G19" s="57"/>
      <c r="H19" s="57"/>
      <c r="I19" s="57"/>
      <c r="J19" s="57"/>
    </row>
    <row r="20" spans="1:10" ht="21" customHeight="1" x14ac:dyDescent="0.25">
      <c r="A20" s="36"/>
      <c r="B20" s="57" t="s">
        <v>177</v>
      </c>
      <c r="C20" s="57"/>
      <c r="D20" s="57"/>
      <c r="E20" s="57"/>
      <c r="F20" s="57"/>
      <c r="G20" s="57"/>
      <c r="H20" s="57"/>
      <c r="I20" s="57"/>
      <c r="J20" s="57"/>
    </row>
    <row r="21" spans="1:10" ht="21" customHeight="1" x14ac:dyDescent="0.25">
      <c r="A21" s="36"/>
      <c r="B21" s="57" t="s">
        <v>81</v>
      </c>
      <c r="C21" s="57"/>
      <c r="D21" s="57"/>
      <c r="E21" s="57"/>
      <c r="F21" s="57"/>
      <c r="G21" s="57"/>
      <c r="H21" s="57"/>
      <c r="I21" s="57"/>
      <c r="J21" s="57"/>
    </row>
    <row r="22" spans="1:10" ht="21" customHeight="1" x14ac:dyDescent="0.25">
      <c r="A22" s="55" t="s">
        <v>83</v>
      </c>
      <c r="B22" s="55"/>
      <c r="C22" s="55"/>
      <c r="D22" s="55"/>
      <c r="E22" s="55"/>
      <c r="F22" s="55"/>
      <c r="G22" s="55"/>
      <c r="H22" s="55"/>
      <c r="I22" s="55"/>
      <c r="J22" s="55"/>
    </row>
    <row r="23" spans="1:10" ht="21" customHeight="1" x14ac:dyDescent="0.25">
      <c r="A23" s="55" t="s">
        <v>84</v>
      </c>
      <c r="B23" s="55"/>
      <c r="C23" s="55"/>
      <c r="D23" s="55"/>
      <c r="E23" s="55"/>
      <c r="F23" s="55"/>
      <c r="G23" s="55"/>
      <c r="H23" s="55"/>
      <c r="I23" s="55"/>
      <c r="J23" s="55"/>
    </row>
    <row r="24" spans="1:10" x14ac:dyDescent="0.25">
      <c r="A24" s="34"/>
      <c r="B24" s="34"/>
      <c r="C24" s="34"/>
      <c r="D24" s="34"/>
      <c r="E24" s="34"/>
      <c r="F24" s="34"/>
      <c r="G24" s="34"/>
      <c r="H24" s="34"/>
      <c r="I24" s="34"/>
      <c r="J24" s="34"/>
    </row>
    <row r="25" spans="1:10" x14ac:dyDescent="0.25">
      <c r="A25" s="37" t="s">
        <v>206</v>
      </c>
    </row>
  </sheetData>
  <sheetProtection sheet="1" objects="1" scenarios="1"/>
  <mergeCells count="21">
    <mergeCell ref="B5:J5"/>
    <mergeCell ref="B6:J6"/>
    <mergeCell ref="B7:J7"/>
    <mergeCell ref="A8:J8"/>
    <mergeCell ref="B9:J9"/>
    <mergeCell ref="A22:J22"/>
    <mergeCell ref="A23:J23"/>
    <mergeCell ref="C1:G2"/>
    <mergeCell ref="A16:J16"/>
    <mergeCell ref="A17:J17"/>
    <mergeCell ref="A18:J18"/>
    <mergeCell ref="B19:J19"/>
    <mergeCell ref="B20:J20"/>
    <mergeCell ref="B21:J21"/>
    <mergeCell ref="B10:J10"/>
    <mergeCell ref="A11:J11"/>
    <mergeCell ref="A12:J12"/>
    <mergeCell ref="A13:J13"/>
    <mergeCell ref="A14:J14"/>
    <mergeCell ref="A15:J15"/>
    <mergeCell ref="A4:J4"/>
  </mergeCells>
  <hyperlinks>
    <hyperlink ref="B5:J5" location="'I. DESEMPEÑO DEL PUESTO DE TRAB'!B15" display="I.I ACTIVIDAD DOCENTE"/>
    <hyperlink ref="B6:J6" location="'I. DESEMPEÑO DEL PUESTO DE TRAB'!B32" display="I.II ACTIVIDAD INVESTIGADORA"/>
    <hyperlink ref="B7:J7" location="'I. DESEMPEÑO DEL PUESTO DE TRAB'!B47" display="I.III ACTIVIDAD DE GESTIÓN"/>
    <hyperlink ref="A8:J8" location="'II. CONDICIONES DESRROLLO PUEST'!A12" display="II.CONDICIONES PARA EL DESARROLLO DEL TRABAJO"/>
    <hyperlink ref="A4:J4" location="'I. DESEMPEÑO DEL PUESTO DE TRAB'!A12" display="I.DESEMPEÑO DEL PUESTO DE TRABAJO"/>
    <hyperlink ref="B9:J9" location="'II. CONDICIONES DESRROLLO PUEST'!A19" display="II.I ÁMBITO GENERAL"/>
    <hyperlink ref="B10:J10" location="'II. CONDICIONES DESRROLLO PUEST'!A27" display="II.II ÁMBITO DOCENTE/INVESTIGADOR"/>
    <hyperlink ref="A11:J11" location="'III PARTICIPACION'!A12" display="III. PARTICIPACIÓN"/>
    <hyperlink ref="A12:J12" location="'IV. FORMACIÓN EVALUACIÓN'!A12" display="IV. FORMACIÓN/EVALUACIÓN"/>
    <hyperlink ref="A13:J13" location="'V. RELACIONES INTERNAS DE TRABA'!A12" display="V. RELACIONES INTERNAS DE TRABAJO"/>
    <hyperlink ref="A14:J14" location="'VI. COMUNICACIÓN DESARRLLO TRAB'!A12" display="VI. COMUNICACIÓN PARA EL DESARROLLO DEL TRABAJO. "/>
    <hyperlink ref="A15:J15" location="'VII. PROMOCIÓN Y DESARROLLO TRA'!A12" display="VII. PROMOCIÓN Y DESARROLLO DE CARRERA."/>
    <hyperlink ref="A16:J16" location="'VIII.RECOMPENSAS, RECONOCIMIENT'!A12" display="VIII.RECOMPENSAS, RECONOCIMIENTOS Y ATENCIÓN A LAS PERSONAS. "/>
    <hyperlink ref="A17:J17" location="'IX. VALORACIÓN GENERAL.'!A12" display="IX. VALORACIÓN GENERAL."/>
    <hyperlink ref="A18:J18" location="'X. EVALUACIÓN DE LA ACCIÓN LIDE'!A12" display="X. EVALUACIÓN DE LA ACCIÓN DEL LIDERAZGO."/>
    <hyperlink ref="A22:J22" location="'XI. OPINIÓN GENERAL INSTITUCION'!A12" display="XI. OPINIÓN GENERAL SOBRE LA INSTITUCIÓN."/>
    <hyperlink ref="A23:J23" location="'XII. OPINIÓN GENERAL ENCUESTA'!A12" display="XII. OPINIÓN GENERAL SOBRE LA ENCUESTA."/>
    <hyperlink ref="B19:J19" location="'X. EVALUACIÓN DE LA ACCIÓN LIDE'!A16" display="X.I. ÁMBITO DIRECTOR/A DEL DEPARTAMENTO."/>
    <hyperlink ref="B20:J20" location="'X. EVALUACIÓN DE LA ACCIÓN LIDE'!A26" display="X.II. ÁMBITO DECANO/A O DIRECTOR/A DEL CENTRO"/>
    <hyperlink ref="B21:J21" location="'X. EVALUACIÓN DE LA ACCIÓN LIDE'!A35" display="X.III. ÁMBITO EQUIPO DE DIRECCIÓN DE LA UNIVERSIDAD."/>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8"/>
  <sheetViews>
    <sheetView showGridLines="0" view="pageBreakPreview" zoomScale="95" zoomScaleNormal="40" zoomScaleSheetLayoutView="95" workbookViewId="0">
      <selection activeCell="A12" sqref="A12:AJ12"/>
    </sheetView>
  </sheetViews>
  <sheetFormatPr baseColWidth="10" defaultRowHeight="15" x14ac:dyDescent="0.25"/>
  <cols>
    <col min="24" max="24" width="13.5703125" customWidth="1"/>
    <col min="25" max="25" width="11.42578125" customWidth="1"/>
    <col min="31" max="31" width="18.7109375" customWidth="1"/>
    <col min="32" max="32" width="21.140625" customWidth="1"/>
    <col min="33" max="33" width="12" bestFit="1" customWidth="1"/>
  </cols>
  <sheetData>
    <row r="1" spans="1:36" s="2" customFormat="1" x14ac:dyDescent="0.25"/>
    <row r="2" spans="1:36" s="2" customFormat="1" x14ac:dyDescent="0.25"/>
    <row r="3" spans="1:36" s="2" customFormat="1" x14ac:dyDescent="0.25"/>
    <row r="4" spans="1:36" s="2" customFormat="1" x14ac:dyDescent="0.25"/>
    <row r="5" spans="1:36"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row>
    <row r="6" spans="1:36"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7" spans="1:36" s="2" customFormat="1" x14ac:dyDescent="0.25">
      <c r="A7" s="60" t="s">
        <v>207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row>
    <row r="8" spans="1:36" s="2" customFormat="1" x14ac:dyDescent="0.25"/>
    <row r="9" spans="1:36" s="2" customFormat="1" ht="15.75" customHeight="1" x14ac:dyDescent="0.25"/>
    <row r="10" spans="1:36" s="2" customFormat="1" ht="15.75" customHeight="1" x14ac:dyDescent="0.25"/>
    <row r="11" spans="1:36" s="2" customFormat="1" x14ac:dyDescent="0.25"/>
    <row r="12" spans="1:36" s="2" customFormat="1" ht="18.75" customHeight="1" x14ac:dyDescent="0.25">
      <c r="A12" s="54" t="s">
        <v>61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row>
    <row r="14" spans="1:36" s="2" customFormat="1" ht="15.75" thickBot="1" x14ac:dyDescent="0.3"/>
    <row r="15" spans="1:36" s="9" customFormat="1" ht="33.75" customHeight="1" x14ac:dyDescent="0.25">
      <c r="A15" s="7"/>
      <c r="B15" s="61" t="s">
        <v>62</v>
      </c>
      <c r="C15" s="61"/>
      <c r="D15" s="61"/>
      <c r="E15" s="61"/>
      <c r="F15" s="61"/>
      <c r="G15" s="61"/>
      <c r="H15" s="61"/>
      <c r="I15" s="61"/>
      <c r="J15" s="61"/>
      <c r="K15" s="61"/>
      <c r="L15" s="61"/>
      <c r="M15" s="61"/>
      <c r="N15" s="61"/>
      <c r="O15" s="61"/>
      <c r="P15" s="61"/>
      <c r="Q15" s="62"/>
      <c r="R15" s="20">
        <v>1</v>
      </c>
      <c r="S15" s="20">
        <v>2</v>
      </c>
      <c r="T15" s="20">
        <v>3</v>
      </c>
      <c r="U15" s="20">
        <v>4</v>
      </c>
      <c r="V15" s="20">
        <v>5</v>
      </c>
      <c r="W15" s="20" t="s">
        <v>85</v>
      </c>
      <c r="X15" s="8" t="s">
        <v>86</v>
      </c>
      <c r="Y15" s="20">
        <v>1</v>
      </c>
      <c r="Z15" s="20">
        <v>2</v>
      </c>
      <c r="AA15" s="20">
        <v>3</v>
      </c>
      <c r="AB15" s="20">
        <v>4</v>
      </c>
      <c r="AC15" s="20">
        <v>5</v>
      </c>
      <c r="AD15" s="20" t="s">
        <v>85</v>
      </c>
      <c r="AE15" s="21" t="s">
        <v>87</v>
      </c>
      <c r="AF15" s="22" t="s">
        <v>88</v>
      </c>
      <c r="AG15" s="20" t="s">
        <v>89</v>
      </c>
      <c r="AH15" s="20" t="s">
        <v>90</v>
      </c>
      <c r="AI15" s="20" t="s">
        <v>91</v>
      </c>
      <c r="AJ15" s="20" t="s">
        <v>92</v>
      </c>
    </row>
    <row r="16" spans="1:36" s="19" customFormat="1" ht="20.100000000000001" customHeight="1" x14ac:dyDescent="0.25">
      <c r="A16" s="10">
        <v>1</v>
      </c>
      <c r="B16" s="63" t="s">
        <v>63</v>
      </c>
      <c r="C16" s="64" t="s">
        <v>63</v>
      </c>
      <c r="D16" s="64" t="s">
        <v>63</v>
      </c>
      <c r="E16" s="64" t="s">
        <v>63</v>
      </c>
      <c r="F16" s="64" t="s">
        <v>63</v>
      </c>
      <c r="G16" s="64" t="s">
        <v>63</v>
      </c>
      <c r="H16" s="64" t="s">
        <v>63</v>
      </c>
      <c r="I16" s="64" t="s">
        <v>63</v>
      </c>
      <c r="J16" s="64" t="s">
        <v>63</v>
      </c>
      <c r="K16" s="64" t="s">
        <v>63</v>
      </c>
      <c r="L16" s="64" t="s">
        <v>63</v>
      </c>
      <c r="M16" s="64" t="s">
        <v>63</v>
      </c>
      <c r="N16" s="64" t="s">
        <v>63</v>
      </c>
      <c r="O16" s="64" t="s">
        <v>63</v>
      </c>
      <c r="P16" s="64" t="s">
        <v>63</v>
      </c>
      <c r="Q16" s="64" t="s">
        <v>63</v>
      </c>
      <c r="R16" s="11">
        <f>+'SEGMENTACIÓN POBLACIÓN'!AN2</f>
        <v>4</v>
      </c>
      <c r="S16" s="11">
        <f>+'SEGMENTACIÓN POBLACIÓN'!AO2</f>
        <v>9</v>
      </c>
      <c r="T16" s="11">
        <f>+'SEGMENTACIÓN POBLACIÓN'!AP2</f>
        <v>22</v>
      </c>
      <c r="U16" s="11">
        <f>+'SEGMENTACIÓN POBLACIÓN'!AQ2</f>
        <v>109</v>
      </c>
      <c r="V16" s="11">
        <f>+'SEGMENTACIÓN POBLACIÓN'!AR2</f>
        <v>240</v>
      </c>
      <c r="W16" s="11">
        <f>+'SEGMENTACIÓN POBLACIÓN'!AS2</f>
        <v>10</v>
      </c>
      <c r="X16" s="12">
        <f>SUM(R16:W16)</f>
        <v>394</v>
      </c>
      <c r="Y16" s="13">
        <f t="shared" ref="Y16:AD17" si="0">R16/$X16</f>
        <v>1.015228426395939E-2</v>
      </c>
      <c r="Z16" s="13">
        <f t="shared" si="0"/>
        <v>2.2842639593908629E-2</v>
      </c>
      <c r="AA16" s="13">
        <f t="shared" si="0"/>
        <v>5.5837563451776651E-2</v>
      </c>
      <c r="AB16" s="13">
        <f t="shared" si="0"/>
        <v>0.2766497461928934</v>
      </c>
      <c r="AC16" s="13">
        <f t="shared" si="0"/>
        <v>0.6091370558375635</v>
      </c>
      <c r="AD16" s="14">
        <f t="shared" si="0"/>
        <v>2.5380710659898477E-2</v>
      </c>
      <c r="AE16" s="15">
        <f>(R16+S16)/(R16+S16+T16+U16+V16)</f>
        <v>3.3854166666666664E-2</v>
      </c>
      <c r="AF16" s="16">
        <f t="shared" ref="AF16:AF17" si="1">(T16+U16+V16)/(R16+S16+T16+U16+V16)</f>
        <v>0.96614583333333337</v>
      </c>
      <c r="AG16" s="17">
        <f>+'SEGMENTACIÓN POBLACIÓN'!BA2</f>
        <v>4.49</v>
      </c>
      <c r="AH16" s="17">
        <f>+'SEGMENTACIÓN POBLACIÓN'!BB2</f>
        <v>0.79</v>
      </c>
      <c r="AI16" s="43">
        <f>+'SEGMENTACIÓN POBLACIÓN'!BC2</f>
        <v>5</v>
      </c>
      <c r="AJ16" s="43">
        <f>+'SEGMENTACIÓN POBLACIÓN'!BD2</f>
        <v>5</v>
      </c>
    </row>
    <row r="17" spans="1:36" s="19" customFormat="1" ht="20.100000000000001" customHeight="1" x14ac:dyDescent="0.25">
      <c r="A17" s="10">
        <v>2</v>
      </c>
      <c r="B17" s="63" t="s">
        <v>93</v>
      </c>
      <c r="C17" s="64" t="s">
        <v>93</v>
      </c>
      <c r="D17" s="64" t="s">
        <v>93</v>
      </c>
      <c r="E17" s="64" t="s">
        <v>93</v>
      </c>
      <c r="F17" s="64" t="s">
        <v>93</v>
      </c>
      <c r="G17" s="64" t="s">
        <v>93</v>
      </c>
      <c r="H17" s="64" t="s">
        <v>93</v>
      </c>
      <c r="I17" s="64" t="s">
        <v>93</v>
      </c>
      <c r="J17" s="64" t="s">
        <v>93</v>
      </c>
      <c r="K17" s="64" t="s">
        <v>93</v>
      </c>
      <c r="L17" s="64" t="s">
        <v>93</v>
      </c>
      <c r="M17" s="64" t="s">
        <v>93</v>
      </c>
      <c r="N17" s="64" t="s">
        <v>93</v>
      </c>
      <c r="O17" s="64" t="s">
        <v>93</v>
      </c>
      <c r="P17" s="64" t="s">
        <v>93</v>
      </c>
      <c r="Q17" s="64" t="s">
        <v>93</v>
      </c>
      <c r="R17" s="11">
        <f>+'SEGMENTACIÓN POBLACIÓN'!AN3</f>
        <v>4</v>
      </c>
      <c r="S17" s="11">
        <f>+'SEGMENTACIÓN POBLACIÓN'!AO3</f>
        <v>10</v>
      </c>
      <c r="T17" s="11">
        <f>+'SEGMENTACIÓN POBLACIÓN'!AP3</f>
        <v>22</v>
      </c>
      <c r="U17" s="11">
        <f>+'SEGMENTACIÓN POBLACIÓN'!AQ3</f>
        <v>105</v>
      </c>
      <c r="V17" s="11">
        <f>+'SEGMENTACIÓN POBLACIÓN'!AR3</f>
        <v>249</v>
      </c>
      <c r="W17" s="11">
        <f>+'SEGMENTACIÓN POBLACIÓN'!AS3</f>
        <v>4</v>
      </c>
      <c r="X17" s="12">
        <f t="shared" ref="X17:X29" si="2">SUM(R17:W17)</f>
        <v>394</v>
      </c>
      <c r="Y17" s="13">
        <f t="shared" si="0"/>
        <v>1.015228426395939E-2</v>
      </c>
      <c r="Z17" s="13">
        <f t="shared" si="0"/>
        <v>2.5380710659898477E-2</v>
      </c>
      <c r="AA17" s="13">
        <f t="shared" si="0"/>
        <v>5.5837563451776651E-2</v>
      </c>
      <c r="AB17" s="13">
        <f t="shared" si="0"/>
        <v>0.26649746192893403</v>
      </c>
      <c r="AC17" s="13">
        <f t="shared" si="0"/>
        <v>0.63197969543147203</v>
      </c>
      <c r="AD17" s="14">
        <f t="shared" si="0"/>
        <v>1.015228426395939E-2</v>
      </c>
      <c r="AE17" s="15">
        <f t="shared" ref="AE17" si="3">(R17+S17)/(R17+S17+T17+U17+V17)</f>
        <v>3.5897435897435895E-2</v>
      </c>
      <c r="AF17" s="16">
        <f t="shared" si="1"/>
        <v>0.96410256410256412</v>
      </c>
      <c r="AG17" s="17">
        <f>+'SEGMENTACIÓN POBLACIÓN'!BA3</f>
        <v>4.5</v>
      </c>
      <c r="AH17" s="17">
        <f>+'SEGMENTACIÓN POBLACIÓN'!BB3</f>
        <v>0.8</v>
      </c>
      <c r="AI17" s="43">
        <f>+'SEGMENTACIÓN POBLACIÓN'!BC3</f>
        <v>5</v>
      </c>
      <c r="AJ17" s="43">
        <f>+'SEGMENTACIÓN POBLACIÓN'!BD3</f>
        <v>5</v>
      </c>
    </row>
    <row r="18" spans="1:36" s="19" customFormat="1" ht="20.100000000000001" customHeight="1" x14ac:dyDescent="0.25">
      <c r="A18" s="10">
        <v>3</v>
      </c>
      <c r="B18" s="63" t="s">
        <v>94</v>
      </c>
      <c r="C18" s="64" t="s">
        <v>94</v>
      </c>
      <c r="D18" s="64" t="s">
        <v>94</v>
      </c>
      <c r="E18" s="64" t="s">
        <v>94</v>
      </c>
      <c r="F18" s="64" t="s">
        <v>94</v>
      </c>
      <c r="G18" s="64" t="s">
        <v>94</v>
      </c>
      <c r="H18" s="64" t="s">
        <v>94</v>
      </c>
      <c r="I18" s="64" t="s">
        <v>94</v>
      </c>
      <c r="J18" s="64" t="s">
        <v>94</v>
      </c>
      <c r="K18" s="64" t="s">
        <v>94</v>
      </c>
      <c r="L18" s="64" t="s">
        <v>94</v>
      </c>
      <c r="M18" s="64" t="s">
        <v>94</v>
      </c>
      <c r="N18" s="64" t="s">
        <v>94</v>
      </c>
      <c r="O18" s="64" t="s">
        <v>94</v>
      </c>
      <c r="P18" s="64" t="s">
        <v>94</v>
      </c>
      <c r="Q18" s="64" t="s">
        <v>94</v>
      </c>
      <c r="R18" s="11">
        <f>+'SEGMENTACIÓN POBLACIÓN'!AN4</f>
        <v>17</v>
      </c>
      <c r="S18" s="11">
        <f>+'SEGMENTACIÓN POBLACIÓN'!AO4</f>
        <v>34</v>
      </c>
      <c r="T18" s="11">
        <f>+'SEGMENTACIÓN POBLACIÓN'!AP4</f>
        <v>76</v>
      </c>
      <c r="U18" s="11">
        <f>+'SEGMENTACIÓN POBLACIÓN'!AQ4</f>
        <v>143</v>
      </c>
      <c r="V18" s="11">
        <f>+'SEGMENTACIÓN POBLACIÓN'!AR4</f>
        <v>120</v>
      </c>
      <c r="W18" s="11">
        <f>+'SEGMENTACIÓN POBLACIÓN'!AS4</f>
        <v>4</v>
      </c>
      <c r="X18" s="12">
        <f t="shared" si="2"/>
        <v>394</v>
      </c>
      <c r="Y18" s="13">
        <f t="shared" ref="Y18:Y29" si="4">R18/$X18</f>
        <v>4.3147208121827409E-2</v>
      </c>
      <c r="Z18" s="13">
        <f t="shared" ref="Z18:Z29" si="5">S18/$X18</f>
        <v>8.6294416243654817E-2</v>
      </c>
      <c r="AA18" s="13">
        <f t="shared" ref="AA18:AA29" si="6">T18/$X18</f>
        <v>0.19289340101522842</v>
      </c>
      <c r="AB18" s="13">
        <f t="shared" ref="AB18:AB29" si="7">U18/$X18</f>
        <v>0.3629441624365482</v>
      </c>
      <c r="AC18" s="13">
        <f t="shared" ref="AC18:AC29" si="8">V18/$X18</f>
        <v>0.30456852791878175</v>
      </c>
      <c r="AD18" s="14">
        <f t="shared" ref="AD18:AD29" si="9">W18/$X18</f>
        <v>1.015228426395939E-2</v>
      </c>
      <c r="AE18" s="15">
        <f t="shared" ref="AE18:AE29" si="10">(R18+S18)/(R18+S18+T18+U18+V18)</f>
        <v>0.13076923076923078</v>
      </c>
      <c r="AF18" s="16">
        <f t="shared" ref="AF18:AF29" si="11">(T18+U18+V18)/(R18+S18+T18+U18+V18)</f>
        <v>0.86923076923076925</v>
      </c>
      <c r="AG18" s="17">
        <f>+'SEGMENTACIÓN POBLACIÓN'!BA4</f>
        <v>3.81</v>
      </c>
      <c r="AH18" s="17">
        <f>+'SEGMENTACIÓN POBLACIÓN'!BB4</f>
        <v>1.1000000000000001</v>
      </c>
      <c r="AI18" s="43">
        <f>+'SEGMENTACIÓN POBLACIÓN'!BC4</f>
        <v>4</v>
      </c>
      <c r="AJ18" s="43">
        <f>+'SEGMENTACIÓN POBLACIÓN'!BD4</f>
        <v>4</v>
      </c>
    </row>
    <row r="19" spans="1:36" s="19" customFormat="1" ht="20.100000000000001" customHeight="1" x14ac:dyDescent="0.25">
      <c r="A19" s="10">
        <v>4</v>
      </c>
      <c r="B19" s="63" t="s">
        <v>95</v>
      </c>
      <c r="C19" s="64" t="s">
        <v>95</v>
      </c>
      <c r="D19" s="64" t="s">
        <v>95</v>
      </c>
      <c r="E19" s="64" t="s">
        <v>95</v>
      </c>
      <c r="F19" s="64" t="s">
        <v>95</v>
      </c>
      <c r="G19" s="64" t="s">
        <v>95</v>
      </c>
      <c r="H19" s="64" t="s">
        <v>95</v>
      </c>
      <c r="I19" s="64" t="s">
        <v>95</v>
      </c>
      <c r="J19" s="64" t="s">
        <v>95</v>
      </c>
      <c r="K19" s="64" t="s">
        <v>95</v>
      </c>
      <c r="L19" s="64" t="s">
        <v>95</v>
      </c>
      <c r="M19" s="64" t="s">
        <v>95</v>
      </c>
      <c r="N19" s="64" t="s">
        <v>95</v>
      </c>
      <c r="O19" s="64" t="s">
        <v>95</v>
      </c>
      <c r="P19" s="64" t="s">
        <v>95</v>
      </c>
      <c r="Q19" s="64" t="s">
        <v>95</v>
      </c>
      <c r="R19" s="11">
        <f>+'SEGMENTACIÓN POBLACIÓN'!AN5</f>
        <v>28</v>
      </c>
      <c r="S19" s="11">
        <f>+'SEGMENTACIÓN POBLACIÓN'!AO5</f>
        <v>53</v>
      </c>
      <c r="T19" s="11">
        <f>+'SEGMENTACIÓN POBLACIÓN'!AP5</f>
        <v>97</v>
      </c>
      <c r="U19" s="11">
        <f>+'SEGMENTACIÓN POBLACIÓN'!AQ5</f>
        <v>138</v>
      </c>
      <c r="V19" s="11">
        <f>+'SEGMENTACIÓN POBLACIÓN'!AR5</f>
        <v>71</v>
      </c>
      <c r="W19" s="11">
        <f>+'SEGMENTACIÓN POBLACIÓN'!AS5</f>
        <v>7</v>
      </c>
      <c r="X19" s="12">
        <f t="shared" si="2"/>
        <v>394</v>
      </c>
      <c r="Y19" s="13">
        <f t="shared" si="4"/>
        <v>7.1065989847715741E-2</v>
      </c>
      <c r="Z19" s="13">
        <f t="shared" si="5"/>
        <v>0.13451776649746192</v>
      </c>
      <c r="AA19" s="13">
        <f t="shared" si="6"/>
        <v>0.24619289340101522</v>
      </c>
      <c r="AB19" s="13">
        <f t="shared" si="7"/>
        <v>0.35025380710659898</v>
      </c>
      <c r="AC19" s="13">
        <f t="shared" si="8"/>
        <v>0.1802030456852792</v>
      </c>
      <c r="AD19" s="14">
        <f t="shared" si="9"/>
        <v>1.7766497461928935E-2</v>
      </c>
      <c r="AE19" s="15">
        <f t="shared" si="10"/>
        <v>0.20930232558139536</v>
      </c>
      <c r="AF19" s="16">
        <f t="shared" si="11"/>
        <v>0.79069767441860461</v>
      </c>
      <c r="AG19" s="17">
        <f>+'SEGMENTACIÓN POBLACIÓN'!BA5</f>
        <v>3.44</v>
      </c>
      <c r="AH19" s="17">
        <f>+'SEGMENTACIÓN POBLACIÓN'!BB5</f>
        <v>1.1499999999999999</v>
      </c>
      <c r="AI19" s="43">
        <f>+'SEGMENTACIÓN POBLACIÓN'!BC5</f>
        <v>4</v>
      </c>
      <c r="AJ19" s="43">
        <f>+'SEGMENTACIÓN POBLACIÓN'!BD5</f>
        <v>4</v>
      </c>
    </row>
    <row r="20" spans="1:36" s="19" customFormat="1" ht="20.100000000000001" customHeight="1" x14ac:dyDescent="0.25">
      <c r="A20" s="10">
        <v>5</v>
      </c>
      <c r="B20" s="63" t="s">
        <v>96</v>
      </c>
      <c r="C20" s="64" t="s">
        <v>96</v>
      </c>
      <c r="D20" s="64" t="s">
        <v>96</v>
      </c>
      <c r="E20" s="64" t="s">
        <v>96</v>
      </c>
      <c r="F20" s="64" t="s">
        <v>96</v>
      </c>
      <c r="G20" s="64" t="s">
        <v>96</v>
      </c>
      <c r="H20" s="64" t="s">
        <v>96</v>
      </c>
      <c r="I20" s="64" t="s">
        <v>96</v>
      </c>
      <c r="J20" s="64" t="s">
        <v>96</v>
      </c>
      <c r="K20" s="64" t="s">
        <v>96</v>
      </c>
      <c r="L20" s="64" t="s">
        <v>96</v>
      </c>
      <c r="M20" s="64" t="s">
        <v>96</v>
      </c>
      <c r="N20" s="64" t="s">
        <v>96</v>
      </c>
      <c r="O20" s="64" t="s">
        <v>96</v>
      </c>
      <c r="P20" s="64" t="s">
        <v>96</v>
      </c>
      <c r="Q20" s="64" t="s">
        <v>96</v>
      </c>
      <c r="R20" s="11">
        <f>+'SEGMENTACIÓN POBLACIÓN'!AN6</f>
        <v>16</v>
      </c>
      <c r="S20" s="11">
        <f>+'SEGMENTACIÓN POBLACIÓN'!AO6</f>
        <v>18</v>
      </c>
      <c r="T20" s="11">
        <f>+'SEGMENTACIÓN POBLACIÓN'!AP6</f>
        <v>54</v>
      </c>
      <c r="U20" s="11">
        <f>+'SEGMENTACIÓN POBLACIÓN'!AQ6</f>
        <v>123</v>
      </c>
      <c r="V20" s="11">
        <f>+'SEGMENTACIÓN POBLACIÓN'!AR6</f>
        <v>180</v>
      </c>
      <c r="W20" s="11">
        <f>+'SEGMENTACIÓN POBLACIÓN'!AS6</f>
        <v>3</v>
      </c>
      <c r="X20" s="12">
        <f t="shared" si="2"/>
        <v>394</v>
      </c>
      <c r="Y20" s="13">
        <f t="shared" si="4"/>
        <v>4.060913705583756E-2</v>
      </c>
      <c r="Z20" s="13">
        <f t="shared" si="5"/>
        <v>4.5685279187817257E-2</v>
      </c>
      <c r="AA20" s="13">
        <f t="shared" si="6"/>
        <v>0.13705583756345177</v>
      </c>
      <c r="AB20" s="13">
        <f t="shared" si="7"/>
        <v>0.31218274111675126</v>
      </c>
      <c r="AC20" s="13">
        <f t="shared" si="8"/>
        <v>0.45685279187817257</v>
      </c>
      <c r="AD20" s="14">
        <f t="shared" si="9"/>
        <v>7.6142131979695434E-3</v>
      </c>
      <c r="AE20" s="15">
        <f t="shared" si="10"/>
        <v>8.6956521739130432E-2</v>
      </c>
      <c r="AF20" s="16">
        <f t="shared" si="11"/>
        <v>0.91304347826086951</v>
      </c>
      <c r="AG20" s="17">
        <f>+'SEGMENTACIÓN POBLACIÓN'!BA6</f>
        <v>4.1100000000000003</v>
      </c>
      <c r="AH20" s="17">
        <f>+'SEGMENTACIÓN POBLACIÓN'!BB6</f>
        <v>1.07</v>
      </c>
      <c r="AI20" s="43">
        <f>+'SEGMENTACIÓN POBLACIÓN'!BC6</f>
        <v>4</v>
      </c>
      <c r="AJ20" s="43">
        <f>+'SEGMENTACIÓN POBLACIÓN'!BD6</f>
        <v>5</v>
      </c>
    </row>
    <row r="21" spans="1:36" s="19" customFormat="1" ht="20.100000000000001" customHeight="1" x14ac:dyDescent="0.25">
      <c r="A21" s="10">
        <v>6</v>
      </c>
      <c r="B21" s="63" t="s">
        <v>64</v>
      </c>
      <c r="C21" s="64" t="s">
        <v>64</v>
      </c>
      <c r="D21" s="64" t="s">
        <v>64</v>
      </c>
      <c r="E21" s="64" t="s">
        <v>64</v>
      </c>
      <c r="F21" s="64" t="s">
        <v>64</v>
      </c>
      <c r="G21" s="64" t="s">
        <v>64</v>
      </c>
      <c r="H21" s="64" t="s">
        <v>64</v>
      </c>
      <c r="I21" s="64" t="s">
        <v>64</v>
      </c>
      <c r="J21" s="64" t="s">
        <v>64</v>
      </c>
      <c r="K21" s="64" t="s">
        <v>64</v>
      </c>
      <c r="L21" s="64" t="s">
        <v>64</v>
      </c>
      <c r="M21" s="64" t="s">
        <v>64</v>
      </c>
      <c r="N21" s="64" t="s">
        <v>64</v>
      </c>
      <c r="O21" s="64" t="s">
        <v>64</v>
      </c>
      <c r="P21" s="64" t="s">
        <v>64</v>
      </c>
      <c r="Q21" s="64" t="s">
        <v>64</v>
      </c>
      <c r="R21" s="11">
        <f>+'SEGMENTACIÓN POBLACIÓN'!AN7</f>
        <v>13</v>
      </c>
      <c r="S21" s="11">
        <f>+'SEGMENTACIÓN POBLACIÓN'!AO7</f>
        <v>28</v>
      </c>
      <c r="T21" s="11">
        <f>+'SEGMENTACIÓN POBLACIÓN'!AP7</f>
        <v>64</v>
      </c>
      <c r="U21" s="11">
        <f>+'SEGMENTACIÓN POBLACIÓN'!AQ7</f>
        <v>136</v>
      </c>
      <c r="V21" s="11">
        <f>+'SEGMENTACIÓN POBLACIÓN'!AR7</f>
        <v>144</v>
      </c>
      <c r="W21" s="11">
        <f>+'SEGMENTACIÓN POBLACIÓN'!AS7</f>
        <v>9</v>
      </c>
      <c r="X21" s="12">
        <f t="shared" si="2"/>
        <v>394</v>
      </c>
      <c r="Y21" s="13">
        <f t="shared" si="4"/>
        <v>3.2994923857868022E-2</v>
      </c>
      <c r="Z21" s="13">
        <f t="shared" si="5"/>
        <v>7.1065989847715741E-2</v>
      </c>
      <c r="AA21" s="13">
        <f t="shared" si="6"/>
        <v>0.16243654822335024</v>
      </c>
      <c r="AB21" s="13">
        <f t="shared" si="7"/>
        <v>0.34517766497461927</v>
      </c>
      <c r="AC21" s="13">
        <f t="shared" si="8"/>
        <v>0.36548223350253806</v>
      </c>
      <c r="AD21" s="14">
        <f t="shared" si="9"/>
        <v>2.2842639593908629E-2</v>
      </c>
      <c r="AE21" s="15">
        <f t="shared" si="10"/>
        <v>0.10649350649350649</v>
      </c>
      <c r="AF21" s="16">
        <f t="shared" si="11"/>
        <v>0.89350649350649347</v>
      </c>
      <c r="AG21" s="17">
        <f>+'SEGMENTACIÓN POBLACIÓN'!BA7</f>
        <v>3.96</v>
      </c>
      <c r="AH21" s="17">
        <f>+'SEGMENTACIÓN POBLACIÓN'!BB7</f>
        <v>1.07</v>
      </c>
      <c r="AI21" s="43">
        <f>+'SEGMENTACIÓN POBLACIÓN'!BC7</f>
        <v>4</v>
      </c>
      <c r="AJ21" s="43">
        <f>+'SEGMENTACIÓN POBLACIÓN'!BD7</f>
        <v>5</v>
      </c>
    </row>
    <row r="22" spans="1:36" s="19" customFormat="1" ht="20.100000000000001" customHeight="1" x14ac:dyDescent="0.25">
      <c r="A22" s="10">
        <v>7</v>
      </c>
      <c r="B22" s="63" t="s">
        <v>97</v>
      </c>
      <c r="C22" s="64" t="s">
        <v>97</v>
      </c>
      <c r="D22" s="64" t="s">
        <v>97</v>
      </c>
      <c r="E22" s="64" t="s">
        <v>97</v>
      </c>
      <c r="F22" s="64" t="s">
        <v>97</v>
      </c>
      <c r="G22" s="64" t="s">
        <v>97</v>
      </c>
      <c r="H22" s="64" t="s">
        <v>97</v>
      </c>
      <c r="I22" s="64" t="s">
        <v>97</v>
      </c>
      <c r="J22" s="64" t="s">
        <v>97</v>
      </c>
      <c r="K22" s="64" t="s">
        <v>97</v>
      </c>
      <c r="L22" s="64" t="s">
        <v>97</v>
      </c>
      <c r="M22" s="64" t="s">
        <v>97</v>
      </c>
      <c r="N22" s="64" t="s">
        <v>97</v>
      </c>
      <c r="O22" s="64" t="s">
        <v>97</v>
      </c>
      <c r="P22" s="64" t="s">
        <v>97</v>
      </c>
      <c r="Q22" s="64" t="s">
        <v>97</v>
      </c>
      <c r="R22" s="11">
        <f>+'SEGMENTACIÓN POBLACIÓN'!AN8</f>
        <v>13</v>
      </c>
      <c r="S22" s="11">
        <f>+'SEGMENTACIÓN POBLACIÓN'!AO8</f>
        <v>19</v>
      </c>
      <c r="T22" s="11">
        <f>+'SEGMENTACIÓN POBLACIÓN'!AP8</f>
        <v>42</v>
      </c>
      <c r="U22" s="11">
        <f>+'SEGMENTACIÓN POBLACIÓN'!AQ8</f>
        <v>67</v>
      </c>
      <c r="V22" s="11">
        <f>+'SEGMENTACIÓN POBLACIÓN'!AR8</f>
        <v>108</v>
      </c>
      <c r="W22" s="11">
        <f>+'SEGMENTACIÓN POBLACIÓN'!AS8</f>
        <v>145</v>
      </c>
      <c r="X22" s="12">
        <f t="shared" si="2"/>
        <v>394</v>
      </c>
      <c r="Y22" s="13">
        <f t="shared" si="4"/>
        <v>3.2994923857868022E-2</v>
      </c>
      <c r="Z22" s="13">
        <f t="shared" si="5"/>
        <v>4.8223350253807105E-2</v>
      </c>
      <c r="AA22" s="13">
        <f t="shared" si="6"/>
        <v>0.1065989847715736</v>
      </c>
      <c r="AB22" s="13">
        <f t="shared" si="7"/>
        <v>0.17005076142131981</v>
      </c>
      <c r="AC22" s="13">
        <f t="shared" si="8"/>
        <v>0.27411167512690354</v>
      </c>
      <c r="AD22" s="14">
        <f t="shared" si="9"/>
        <v>0.36802030456852791</v>
      </c>
      <c r="AE22" s="15">
        <f t="shared" si="10"/>
        <v>0.12851405622489959</v>
      </c>
      <c r="AF22" s="16">
        <f t="shared" si="11"/>
        <v>0.87148594377510036</v>
      </c>
      <c r="AG22" s="17">
        <f>+'SEGMENTACIÓN POBLACIÓN'!BA8</f>
        <v>3.96</v>
      </c>
      <c r="AH22" s="17">
        <f>+'SEGMENTACIÓN POBLACIÓN'!BB8</f>
        <v>1.18</v>
      </c>
      <c r="AI22" s="43">
        <f>+'SEGMENTACIÓN POBLACIÓN'!BC8</f>
        <v>4</v>
      </c>
      <c r="AJ22" s="43">
        <f>+'SEGMENTACIÓN POBLACIÓN'!BD8</f>
        <v>5</v>
      </c>
    </row>
    <row r="23" spans="1:36" s="19" customFormat="1" ht="20.100000000000001" customHeight="1" x14ac:dyDescent="0.25">
      <c r="A23" s="10">
        <v>8</v>
      </c>
      <c r="B23" s="63" t="s">
        <v>98</v>
      </c>
      <c r="C23" s="64" t="s">
        <v>98</v>
      </c>
      <c r="D23" s="64" t="s">
        <v>98</v>
      </c>
      <c r="E23" s="64" t="s">
        <v>98</v>
      </c>
      <c r="F23" s="64" t="s">
        <v>98</v>
      </c>
      <c r="G23" s="64" t="s">
        <v>98</v>
      </c>
      <c r="H23" s="64" t="s">
        <v>98</v>
      </c>
      <c r="I23" s="64" t="s">
        <v>98</v>
      </c>
      <c r="J23" s="64" t="s">
        <v>98</v>
      </c>
      <c r="K23" s="64" t="s">
        <v>98</v>
      </c>
      <c r="L23" s="64" t="s">
        <v>98</v>
      </c>
      <c r="M23" s="64" t="s">
        <v>98</v>
      </c>
      <c r="N23" s="64" t="s">
        <v>98</v>
      </c>
      <c r="O23" s="64" t="s">
        <v>98</v>
      </c>
      <c r="P23" s="64" t="s">
        <v>98</v>
      </c>
      <c r="Q23" s="64" t="s">
        <v>98</v>
      </c>
      <c r="R23" s="11">
        <f>+'SEGMENTACIÓN POBLACIÓN'!AN9</f>
        <v>2</v>
      </c>
      <c r="S23" s="11">
        <f>+'SEGMENTACIÓN POBLACIÓN'!AO9</f>
        <v>18</v>
      </c>
      <c r="T23" s="11">
        <f>+'SEGMENTACIÓN POBLACIÓN'!AP9</f>
        <v>54</v>
      </c>
      <c r="U23" s="11">
        <f>+'SEGMENTACIÓN POBLACIÓN'!AQ9</f>
        <v>144</v>
      </c>
      <c r="V23" s="11">
        <f>+'SEGMENTACIÓN POBLACIÓN'!AR9</f>
        <v>153</v>
      </c>
      <c r="W23" s="11">
        <f>+'SEGMENTACIÓN POBLACIÓN'!AS9</f>
        <v>23</v>
      </c>
      <c r="X23" s="12">
        <f t="shared" si="2"/>
        <v>394</v>
      </c>
      <c r="Y23" s="13">
        <f t="shared" si="4"/>
        <v>5.076142131979695E-3</v>
      </c>
      <c r="Z23" s="13">
        <f t="shared" si="5"/>
        <v>4.5685279187817257E-2</v>
      </c>
      <c r="AA23" s="13">
        <f t="shared" si="6"/>
        <v>0.13705583756345177</v>
      </c>
      <c r="AB23" s="13">
        <f t="shared" si="7"/>
        <v>0.36548223350253806</v>
      </c>
      <c r="AC23" s="13">
        <f t="shared" si="8"/>
        <v>0.3883248730964467</v>
      </c>
      <c r="AD23" s="14">
        <f t="shared" si="9"/>
        <v>5.8375634517766499E-2</v>
      </c>
      <c r="AE23" s="15">
        <f t="shared" si="10"/>
        <v>5.3908355795148251E-2</v>
      </c>
      <c r="AF23" s="16">
        <f t="shared" si="11"/>
        <v>0.9460916442048517</v>
      </c>
      <c r="AG23" s="17">
        <f>+'SEGMENTACIÓN POBLACIÓN'!BA9</f>
        <v>4.1500000000000004</v>
      </c>
      <c r="AH23" s="17">
        <f>+'SEGMENTACIÓN POBLACIÓN'!BB9</f>
        <v>0.88</v>
      </c>
      <c r="AI23" s="43">
        <f>+'SEGMENTACIÓN POBLACIÓN'!BC9</f>
        <v>4</v>
      </c>
      <c r="AJ23" s="43">
        <f>+'SEGMENTACIÓN POBLACIÓN'!BD9</f>
        <v>5</v>
      </c>
    </row>
    <row r="24" spans="1:36" s="19" customFormat="1" ht="20.100000000000001" customHeight="1" x14ac:dyDescent="0.25">
      <c r="A24" s="10">
        <v>9</v>
      </c>
      <c r="B24" s="63" t="s">
        <v>99</v>
      </c>
      <c r="C24" s="64" t="s">
        <v>99</v>
      </c>
      <c r="D24" s="64" t="s">
        <v>99</v>
      </c>
      <c r="E24" s="64" t="s">
        <v>99</v>
      </c>
      <c r="F24" s="64" t="s">
        <v>99</v>
      </c>
      <c r="G24" s="64" t="s">
        <v>99</v>
      </c>
      <c r="H24" s="64" t="s">
        <v>99</v>
      </c>
      <c r="I24" s="64" t="s">
        <v>99</v>
      </c>
      <c r="J24" s="64" t="s">
        <v>99</v>
      </c>
      <c r="K24" s="64" t="s">
        <v>99</v>
      </c>
      <c r="L24" s="64" t="s">
        <v>99</v>
      </c>
      <c r="M24" s="64" t="s">
        <v>99</v>
      </c>
      <c r="N24" s="64" t="s">
        <v>99</v>
      </c>
      <c r="O24" s="64" t="s">
        <v>99</v>
      </c>
      <c r="P24" s="64" t="s">
        <v>99</v>
      </c>
      <c r="Q24" s="64" t="s">
        <v>99</v>
      </c>
      <c r="R24" s="11">
        <f>+'SEGMENTACIÓN POBLACIÓN'!AN10</f>
        <v>15</v>
      </c>
      <c r="S24" s="11">
        <f>+'SEGMENTACIÓN POBLACIÓN'!AO10</f>
        <v>26</v>
      </c>
      <c r="T24" s="11">
        <f>+'SEGMENTACIÓN POBLACIÓN'!AP10</f>
        <v>54</v>
      </c>
      <c r="U24" s="11">
        <f>+'SEGMENTACIÓN POBLACIÓN'!AQ10</f>
        <v>130</v>
      </c>
      <c r="V24" s="11">
        <f>+'SEGMENTACIÓN POBLACIÓN'!AR10</f>
        <v>156</v>
      </c>
      <c r="W24" s="11">
        <f>+'SEGMENTACIÓN POBLACIÓN'!AS10</f>
        <v>13</v>
      </c>
      <c r="X24" s="12">
        <f t="shared" si="2"/>
        <v>394</v>
      </c>
      <c r="Y24" s="13">
        <f t="shared" si="4"/>
        <v>3.8071065989847719E-2</v>
      </c>
      <c r="Z24" s="13">
        <f t="shared" si="5"/>
        <v>6.5989847715736044E-2</v>
      </c>
      <c r="AA24" s="13">
        <f t="shared" si="6"/>
        <v>0.13705583756345177</v>
      </c>
      <c r="AB24" s="13">
        <f t="shared" si="7"/>
        <v>0.32994923857868019</v>
      </c>
      <c r="AC24" s="13">
        <f t="shared" si="8"/>
        <v>0.39593908629441626</v>
      </c>
      <c r="AD24" s="14">
        <f t="shared" si="9"/>
        <v>3.2994923857868022E-2</v>
      </c>
      <c r="AE24" s="15">
        <f t="shared" si="10"/>
        <v>0.10761154855643044</v>
      </c>
      <c r="AF24" s="16">
        <f t="shared" si="11"/>
        <v>0.8923884514435696</v>
      </c>
      <c r="AG24" s="17">
        <f>+'SEGMENTACIÓN POBLACIÓN'!BA10</f>
        <v>4.01</v>
      </c>
      <c r="AH24" s="17">
        <f>+'SEGMENTACIÓN POBLACIÓN'!BB10</f>
        <v>1.0900000000000001</v>
      </c>
      <c r="AI24" s="43">
        <f>+'SEGMENTACIÓN POBLACIÓN'!BC10</f>
        <v>4</v>
      </c>
      <c r="AJ24" s="43">
        <f>+'SEGMENTACIÓN POBLACIÓN'!BD10</f>
        <v>5</v>
      </c>
    </row>
    <row r="25" spans="1:36" s="19" customFormat="1" ht="20.100000000000001" customHeight="1" x14ac:dyDescent="0.25">
      <c r="A25" s="10">
        <v>10</v>
      </c>
      <c r="B25" s="63" t="s">
        <v>100</v>
      </c>
      <c r="C25" s="64" t="s">
        <v>100</v>
      </c>
      <c r="D25" s="64" t="s">
        <v>100</v>
      </c>
      <c r="E25" s="64" t="s">
        <v>100</v>
      </c>
      <c r="F25" s="64" t="s">
        <v>100</v>
      </c>
      <c r="G25" s="64" t="s">
        <v>100</v>
      </c>
      <c r="H25" s="64" t="s">
        <v>100</v>
      </c>
      <c r="I25" s="64" t="s">
        <v>100</v>
      </c>
      <c r="J25" s="64" t="s">
        <v>100</v>
      </c>
      <c r="K25" s="64" t="s">
        <v>100</v>
      </c>
      <c r="L25" s="64" t="s">
        <v>100</v>
      </c>
      <c r="M25" s="64" t="s">
        <v>100</v>
      </c>
      <c r="N25" s="64" t="s">
        <v>100</v>
      </c>
      <c r="O25" s="64" t="s">
        <v>100</v>
      </c>
      <c r="P25" s="64" t="s">
        <v>100</v>
      </c>
      <c r="Q25" s="64" t="s">
        <v>100</v>
      </c>
      <c r="R25" s="11">
        <f>+'SEGMENTACIÓN POBLACIÓN'!AN11</f>
        <v>18</v>
      </c>
      <c r="S25" s="11">
        <f>+'SEGMENTACIÓN POBLACIÓN'!AO11</f>
        <v>41</v>
      </c>
      <c r="T25" s="11">
        <f>+'SEGMENTACIÓN POBLACIÓN'!AP11</f>
        <v>64</v>
      </c>
      <c r="U25" s="11">
        <f>+'SEGMENTACIÓN POBLACIÓN'!AQ11</f>
        <v>125</v>
      </c>
      <c r="V25" s="11">
        <f>+'SEGMENTACIÓN POBLACIÓN'!AR11</f>
        <v>134</v>
      </c>
      <c r="W25" s="11">
        <f>+'SEGMENTACIÓN POBLACIÓN'!AS11</f>
        <v>12</v>
      </c>
      <c r="X25" s="12">
        <f t="shared" si="2"/>
        <v>394</v>
      </c>
      <c r="Y25" s="13">
        <f t="shared" si="4"/>
        <v>4.5685279187817257E-2</v>
      </c>
      <c r="Z25" s="13">
        <f t="shared" si="5"/>
        <v>0.10406091370558376</v>
      </c>
      <c r="AA25" s="13">
        <f t="shared" si="6"/>
        <v>0.16243654822335024</v>
      </c>
      <c r="AB25" s="13">
        <f t="shared" si="7"/>
        <v>0.31725888324873097</v>
      </c>
      <c r="AC25" s="13">
        <f t="shared" si="8"/>
        <v>0.34010152284263961</v>
      </c>
      <c r="AD25" s="14">
        <f t="shared" si="9"/>
        <v>3.0456852791878174E-2</v>
      </c>
      <c r="AE25" s="15">
        <f t="shared" si="10"/>
        <v>0.15445026178010471</v>
      </c>
      <c r="AF25" s="16">
        <f t="shared" si="11"/>
        <v>0.84554973821989532</v>
      </c>
      <c r="AG25" s="17">
        <f>+'SEGMENTACIÓN POBLACIÓN'!BA11</f>
        <v>3.83</v>
      </c>
      <c r="AH25" s="17">
        <f>+'SEGMENTACIÓN POBLACIÓN'!BB11</f>
        <v>1.1599999999999999</v>
      </c>
      <c r="AI25" s="43">
        <f>+'SEGMENTACIÓN POBLACIÓN'!BC11</f>
        <v>4</v>
      </c>
      <c r="AJ25" s="43">
        <f>+'SEGMENTACIÓN POBLACIÓN'!BD11</f>
        <v>5</v>
      </c>
    </row>
    <row r="26" spans="1:36" s="19" customFormat="1" ht="20.100000000000001" customHeight="1" x14ac:dyDescent="0.25">
      <c r="A26" s="10">
        <v>11</v>
      </c>
      <c r="B26" s="63" t="s">
        <v>101</v>
      </c>
      <c r="C26" s="64" t="s">
        <v>101</v>
      </c>
      <c r="D26" s="64" t="s">
        <v>101</v>
      </c>
      <c r="E26" s="64" t="s">
        <v>101</v>
      </c>
      <c r="F26" s="64" t="s">
        <v>101</v>
      </c>
      <c r="G26" s="64" t="s">
        <v>101</v>
      </c>
      <c r="H26" s="64" t="s">
        <v>101</v>
      </c>
      <c r="I26" s="64" t="s">
        <v>101</v>
      </c>
      <c r="J26" s="64" t="s">
        <v>101</v>
      </c>
      <c r="K26" s="64" t="s">
        <v>101</v>
      </c>
      <c r="L26" s="64" t="s">
        <v>101</v>
      </c>
      <c r="M26" s="64" t="s">
        <v>101</v>
      </c>
      <c r="N26" s="64" t="s">
        <v>101</v>
      </c>
      <c r="O26" s="64" t="s">
        <v>101</v>
      </c>
      <c r="P26" s="64" t="s">
        <v>101</v>
      </c>
      <c r="Q26" s="64" t="s">
        <v>101</v>
      </c>
      <c r="R26" s="11">
        <f>+'SEGMENTACIÓN POBLACIÓN'!AN12</f>
        <v>12</v>
      </c>
      <c r="S26" s="11">
        <f>+'SEGMENTACIÓN POBLACIÓN'!AO12</f>
        <v>27</v>
      </c>
      <c r="T26" s="11">
        <f>+'SEGMENTACIÓN POBLACIÓN'!AP12</f>
        <v>68</v>
      </c>
      <c r="U26" s="11">
        <f>+'SEGMENTACIÓN POBLACIÓN'!AQ12</f>
        <v>126</v>
      </c>
      <c r="V26" s="11">
        <f>+'SEGMENTACIÓN POBLACIÓN'!AR12</f>
        <v>140</v>
      </c>
      <c r="W26" s="11">
        <f>+'SEGMENTACIÓN POBLACIÓN'!AS12</f>
        <v>21</v>
      </c>
      <c r="X26" s="12">
        <f t="shared" si="2"/>
        <v>394</v>
      </c>
      <c r="Y26" s="13">
        <f t="shared" si="4"/>
        <v>3.0456852791878174E-2</v>
      </c>
      <c r="Z26" s="13">
        <f t="shared" si="5"/>
        <v>6.8527918781725886E-2</v>
      </c>
      <c r="AA26" s="13">
        <f t="shared" si="6"/>
        <v>0.17258883248730963</v>
      </c>
      <c r="AB26" s="13">
        <f t="shared" si="7"/>
        <v>0.31979695431472083</v>
      </c>
      <c r="AC26" s="13">
        <f t="shared" si="8"/>
        <v>0.35532994923857869</v>
      </c>
      <c r="AD26" s="14">
        <f t="shared" si="9"/>
        <v>5.3299492385786802E-2</v>
      </c>
      <c r="AE26" s="15">
        <f t="shared" si="10"/>
        <v>0.10455764075067024</v>
      </c>
      <c r="AF26" s="16">
        <f t="shared" si="11"/>
        <v>0.8954423592493298</v>
      </c>
      <c r="AG26" s="17">
        <f>+'SEGMENTACIÓN POBLACIÓN'!BA12</f>
        <v>3.95</v>
      </c>
      <c r="AH26" s="17">
        <f>+'SEGMENTACIÓN POBLACIÓN'!BB12</f>
        <v>1.07</v>
      </c>
      <c r="AI26" s="43">
        <f>+'SEGMENTACIÓN POBLACIÓN'!BC12</f>
        <v>4</v>
      </c>
      <c r="AJ26" s="43">
        <f>+'SEGMENTACIÓN POBLACIÓN'!BD12</f>
        <v>5</v>
      </c>
    </row>
    <row r="27" spans="1:36" s="19" customFormat="1" ht="20.100000000000001" customHeight="1" x14ac:dyDescent="0.25">
      <c r="A27" s="10">
        <v>12</v>
      </c>
      <c r="B27" s="63" t="s">
        <v>102</v>
      </c>
      <c r="C27" s="64" t="s">
        <v>102</v>
      </c>
      <c r="D27" s="64" t="s">
        <v>102</v>
      </c>
      <c r="E27" s="64" t="s">
        <v>102</v>
      </c>
      <c r="F27" s="64" t="s">
        <v>102</v>
      </c>
      <c r="G27" s="64" t="s">
        <v>102</v>
      </c>
      <c r="H27" s="64" t="s">
        <v>102</v>
      </c>
      <c r="I27" s="64" t="s">
        <v>102</v>
      </c>
      <c r="J27" s="64" t="s">
        <v>102</v>
      </c>
      <c r="K27" s="64" t="s">
        <v>102</v>
      </c>
      <c r="L27" s="64" t="s">
        <v>102</v>
      </c>
      <c r="M27" s="64" t="s">
        <v>102</v>
      </c>
      <c r="N27" s="64" t="s">
        <v>102</v>
      </c>
      <c r="O27" s="64" t="s">
        <v>102</v>
      </c>
      <c r="P27" s="64" t="s">
        <v>102</v>
      </c>
      <c r="Q27" s="64" t="s">
        <v>102</v>
      </c>
      <c r="R27" s="11">
        <f>+'SEGMENTACIÓN POBLACIÓN'!AN13</f>
        <v>18</v>
      </c>
      <c r="S27" s="11">
        <f>+'SEGMENTACIÓN POBLACIÓN'!AO13</f>
        <v>39</v>
      </c>
      <c r="T27" s="11">
        <f>+'SEGMENTACIÓN POBLACIÓN'!AP13</f>
        <v>66</v>
      </c>
      <c r="U27" s="11">
        <f>+'SEGMENTACIÓN POBLACIÓN'!AQ13</f>
        <v>104</v>
      </c>
      <c r="V27" s="11">
        <f>+'SEGMENTACIÓN POBLACIÓN'!AR13</f>
        <v>101</v>
      </c>
      <c r="W27" s="11">
        <f>+'SEGMENTACIÓN POBLACIÓN'!AS13</f>
        <v>66</v>
      </c>
      <c r="X27" s="12">
        <f t="shared" si="2"/>
        <v>394</v>
      </c>
      <c r="Y27" s="13">
        <f t="shared" si="4"/>
        <v>4.5685279187817257E-2</v>
      </c>
      <c r="Z27" s="13">
        <f t="shared" si="5"/>
        <v>9.8984771573604066E-2</v>
      </c>
      <c r="AA27" s="13">
        <f t="shared" si="6"/>
        <v>0.16751269035532995</v>
      </c>
      <c r="AB27" s="13">
        <f t="shared" si="7"/>
        <v>0.26395939086294418</v>
      </c>
      <c r="AC27" s="13">
        <f t="shared" si="8"/>
        <v>0.25634517766497461</v>
      </c>
      <c r="AD27" s="14">
        <f t="shared" si="9"/>
        <v>0.16751269035532995</v>
      </c>
      <c r="AE27" s="15">
        <f t="shared" si="10"/>
        <v>0.17378048780487804</v>
      </c>
      <c r="AF27" s="16">
        <f t="shared" si="11"/>
        <v>0.82621951219512191</v>
      </c>
      <c r="AG27" s="17">
        <f>+'SEGMENTACIÓN POBLACIÓN'!BA13</f>
        <v>3.7</v>
      </c>
      <c r="AH27" s="17">
        <f>+'SEGMENTACIÓN POBLACIÓN'!BB13</f>
        <v>1.18</v>
      </c>
      <c r="AI27" s="43">
        <f>+'SEGMENTACIÓN POBLACIÓN'!BC13</f>
        <v>4</v>
      </c>
      <c r="AJ27" s="43">
        <f>+'SEGMENTACIÓN POBLACIÓN'!BD13</f>
        <v>4</v>
      </c>
    </row>
    <row r="28" spans="1:36" s="19" customFormat="1" ht="20.100000000000001" customHeight="1" x14ac:dyDescent="0.25">
      <c r="A28" s="10">
        <v>13</v>
      </c>
      <c r="B28" s="63" t="s">
        <v>103</v>
      </c>
      <c r="C28" s="64" t="s">
        <v>103</v>
      </c>
      <c r="D28" s="64" t="s">
        <v>103</v>
      </c>
      <c r="E28" s="64" t="s">
        <v>103</v>
      </c>
      <c r="F28" s="64" t="s">
        <v>103</v>
      </c>
      <c r="G28" s="64" t="s">
        <v>103</v>
      </c>
      <c r="H28" s="64" t="s">
        <v>103</v>
      </c>
      <c r="I28" s="64" t="s">
        <v>103</v>
      </c>
      <c r="J28" s="64" t="s">
        <v>103</v>
      </c>
      <c r="K28" s="64" t="s">
        <v>103</v>
      </c>
      <c r="L28" s="64" t="s">
        <v>103</v>
      </c>
      <c r="M28" s="64" t="s">
        <v>103</v>
      </c>
      <c r="N28" s="64" t="s">
        <v>103</v>
      </c>
      <c r="O28" s="64" t="s">
        <v>103</v>
      </c>
      <c r="P28" s="64" t="s">
        <v>103</v>
      </c>
      <c r="Q28" s="64" t="s">
        <v>103</v>
      </c>
      <c r="R28" s="11">
        <f>+'SEGMENTACIÓN POBLACIÓN'!AN14</f>
        <v>5</v>
      </c>
      <c r="S28" s="11">
        <f>+'SEGMENTACIÓN POBLACIÓN'!AO14</f>
        <v>9</v>
      </c>
      <c r="T28" s="11">
        <f>+'SEGMENTACIÓN POBLACIÓN'!AP14</f>
        <v>33</v>
      </c>
      <c r="U28" s="11">
        <f>+'SEGMENTACIÓN POBLACIÓN'!AQ14</f>
        <v>61</v>
      </c>
      <c r="V28" s="11">
        <f>+'SEGMENTACIÓN POBLACIÓN'!AR14</f>
        <v>67</v>
      </c>
      <c r="W28" s="11">
        <f>+'SEGMENTACIÓN POBLACIÓN'!AS14</f>
        <v>219</v>
      </c>
      <c r="X28" s="12">
        <f t="shared" si="2"/>
        <v>394</v>
      </c>
      <c r="Y28" s="13">
        <f t="shared" si="4"/>
        <v>1.2690355329949238E-2</v>
      </c>
      <c r="Z28" s="13">
        <f t="shared" si="5"/>
        <v>2.2842639593908629E-2</v>
      </c>
      <c r="AA28" s="13">
        <f t="shared" si="6"/>
        <v>8.3756345177664976E-2</v>
      </c>
      <c r="AB28" s="13">
        <f t="shared" si="7"/>
        <v>0.1548223350253807</v>
      </c>
      <c r="AC28" s="13">
        <f t="shared" si="8"/>
        <v>0.17005076142131981</v>
      </c>
      <c r="AD28" s="14">
        <f t="shared" si="9"/>
        <v>0.5558375634517766</v>
      </c>
      <c r="AE28" s="15">
        <f t="shared" si="10"/>
        <v>0.08</v>
      </c>
      <c r="AF28" s="16">
        <f t="shared" si="11"/>
        <v>0.92</v>
      </c>
      <c r="AG28" s="17">
        <f>+'SEGMENTACIÓN POBLACIÓN'!BA14</f>
        <v>4.01</v>
      </c>
      <c r="AH28" s="17">
        <f>+'SEGMENTACIÓN POBLACIÓN'!BB14</f>
        <v>1.02</v>
      </c>
      <c r="AI28" s="43">
        <f>+'SEGMENTACIÓN POBLACIÓN'!BC14</f>
        <v>4</v>
      </c>
      <c r="AJ28" s="43">
        <f>+'SEGMENTACIÓN POBLACIÓN'!BD14</f>
        <v>5</v>
      </c>
    </row>
    <row r="29" spans="1:36" s="19" customFormat="1" ht="20.100000000000001" customHeight="1" x14ac:dyDescent="0.25">
      <c r="A29" s="10">
        <v>14</v>
      </c>
      <c r="B29" s="63" t="s">
        <v>104</v>
      </c>
      <c r="C29" s="64" t="s">
        <v>104</v>
      </c>
      <c r="D29" s="64" t="s">
        <v>104</v>
      </c>
      <c r="E29" s="64" t="s">
        <v>104</v>
      </c>
      <c r="F29" s="64" t="s">
        <v>104</v>
      </c>
      <c r="G29" s="64" t="s">
        <v>104</v>
      </c>
      <c r="H29" s="64" t="s">
        <v>104</v>
      </c>
      <c r="I29" s="64" t="s">
        <v>104</v>
      </c>
      <c r="J29" s="64" t="s">
        <v>104</v>
      </c>
      <c r="K29" s="64" t="s">
        <v>104</v>
      </c>
      <c r="L29" s="64" t="s">
        <v>104</v>
      </c>
      <c r="M29" s="64" t="s">
        <v>104</v>
      </c>
      <c r="N29" s="64" t="s">
        <v>104</v>
      </c>
      <c r="O29" s="64" t="s">
        <v>104</v>
      </c>
      <c r="P29" s="64" t="s">
        <v>104</v>
      </c>
      <c r="Q29" s="64" t="s">
        <v>104</v>
      </c>
      <c r="R29" s="11">
        <f>+'SEGMENTACIÓN POBLACIÓN'!AN15</f>
        <v>3</v>
      </c>
      <c r="S29" s="11">
        <f>+'SEGMENTACIÓN POBLACIÓN'!AO15</f>
        <v>15</v>
      </c>
      <c r="T29" s="11">
        <f>+'SEGMENTACIÓN POBLACIÓN'!AP15</f>
        <v>36</v>
      </c>
      <c r="U29" s="11">
        <f>+'SEGMENTACIÓN POBLACIÓN'!AQ15</f>
        <v>70</v>
      </c>
      <c r="V29" s="11">
        <f>+'SEGMENTACIÓN POBLACIÓN'!AR15</f>
        <v>74</v>
      </c>
      <c r="W29" s="11">
        <f>+'SEGMENTACIÓN POBLACIÓN'!AS15</f>
        <v>196</v>
      </c>
      <c r="X29" s="12">
        <f t="shared" si="2"/>
        <v>394</v>
      </c>
      <c r="Y29" s="13">
        <f t="shared" si="4"/>
        <v>7.6142131979695434E-3</v>
      </c>
      <c r="Z29" s="13">
        <f t="shared" si="5"/>
        <v>3.8071065989847719E-2</v>
      </c>
      <c r="AA29" s="13">
        <f t="shared" si="6"/>
        <v>9.1370558375634514E-2</v>
      </c>
      <c r="AB29" s="13">
        <f t="shared" si="7"/>
        <v>0.17766497461928935</v>
      </c>
      <c r="AC29" s="13">
        <f t="shared" si="8"/>
        <v>0.18781725888324874</v>
      </c>
      <c r="AD29" s="14">
        <f t="shared" si="9"/>
        <v>0.49746192893401014</v>
      </c>
      <c r="AE29" s="15">
        <f t="shared" si="10"/>
        <v>9.0909090909090912E-2</v>
      </c>
      <c r="AF29" s="16">
        <f t="shared" si="11"/>
        <v>0.90909090909090906</v>
      </c>
      <c r="AG29" s="17">
        <f>+'SEGMENTACIÓN POBLACIÓN'!BA15</f>
        <v>3.99</v>
      </c>
      <c r="AH29" s="17">
        <f>+'SEGMENTACIÓN POBLACIÓN'!BB15</f>
        <v>1</v>
      </c>
      <c r="AI29" s="43">
        <f>+'SEGMENTACIÓN POBLACIÓN'!BC15</f>
        <v>4</v>
      </c>
      <c r="AJ29" s="43">
        <f>+'SEGMENTACIÓN POBLACIÓN'!BD15</f>
        <v>5</v>
      </c>
    </row>
    <row r="30" spans="1:36" ht="18.75" x14ac:dyDescent="0.25">
      <c r="A30" s="65" t="s">
        <v>191</v>
      </c>
      <c r="B30" s="66"/>
      <c r="C30" s="66"/>
      <c r="D30" s="66"/>
      <c r="E30" s="66"/>
      <c r="F30" s="66"/>
      <c r="G30" s="66"/>
      <c r="H30" s="66"/>
      <c r="I30" s="66"/>
      <c r="J30" s="66"/>
      <c r="K30" s="66"/>
      <c r="L30" s="66"/>
      <c r="M30" s="66"/>
      <c r="N30" s="66"/>
      <c r="O30" s="66"/>
      <c r="P30" s="66"/>
      <c r="Q30" s="67"/>
      <c r="R30" s="25">
        <f>+SUM(R16:R29)</f>
        <v>168</v>
      </c>
      <c r="S30" s="25">
        <f t="shared" ref="S30:X30" si="12">+SUM(S16:S29)</f>
        <v>346</v>
      </c>
      <c r="T30" s="25">
        <f t="shared" si="12"/>
        <v>752</v>
      </c>
      <c r="U30" s="25">
        <f t="shared" si="12"/>
        <v>1581</v>
      </c>
      <c r="V30" s="25">
        <f t="shared" si="12"/>
        <v>1937</v>
      </c>
      <c r="W30" s="25">
        <f t="shared" si="12"/>
        <v>732</v>
      </c>
      <c r="X30" s="25">
        <f t="shared" si="12"/>
        <v>5516</v>
      </c>
      <c r="Y30" s="26">
        <f t="shared" ref="Y30" si="13">R30/$X30</f>
        <v>3.0456852791878174E-2</v>
      </c>
      <c r="Z30" s="26">
        <f t="shared" ref="Z30" si="14">S30/$X30</f>
        <v>6.2726613488034808E-2</v>
      </c>
      <c r="AA30" s="26">
        <f t="shared" ref="AA30" si="15">T30/$X30</f>
        <v>0.1363306744017404</v>
      </c>
      <c r="AB30" s="26">
        <f t="shared" ref="AB30" si="16">U30/$X30</f>
        <v>0.28662073966642493</v>
      </c>
      <c r="AC30" s="26">
        <f t="shared" ref="AC30" si="17">V30/$X30</f>
        <v>0.35116026105873821</v>
      </c>
      <c r="AD30" s="27">
        <f t="shared" ref="AD30" si="18">W30/$X30</f>
        <v>0.13270485859318346</v>
      </c>
      <c r="AE30" s="28">
        <f t="shared" ref="AE30" si="19">(R30+S30)/(R30+S30+T30+U30+V30)</f>
        <v>0.10744147157190635</v>
      </c>
      <c r="AF30" s="29">
        <f t="shared" ref="AF30" si="20">(T30+U30+V30)/(R30+S30+T30+U30+V30)</f>
        <v>0.89255852842809369</v>
      </c>
      <c r="AG30" s="30">
        <f>+SUMPRODUCT(R30:V30,R15:V15)/SUM(R30:V30)</f>
        <v>3.997700668896321</v>
      </c>
      <c r="AH30" s="23"/>
      <c r="AI30" s="31">
        <f>+MEDIAN(AI16:AI29)</f>
        <v>4</v>
      </c>
      <c r="AJ30" s="24"/>
    </row>
    <row r="31" spans="1:36" ht="15.75" thickBot="1" x14ac:dyDescent="0.3"/>
    <row r="32" spans="1:36" s="9" customFormat="1" ht="33.75" customHeight="1" x14ac:dyDescent="0.25">
      <c r="A32" s="7"/>
      <c r="B32" s="61" t="s">
        <v>65</v>
      </c>
      <c r="C32" s="61"/>
      <c r="D32" s="61"/>
      <c r="E32" s="61"/>
      <c r="F32" s="61"/>
      <c r="G32" s="61"/>
      <c r="H32" s="61"/>
      <c r="I32" s="61"/>
      <c r="J32" s="61"/>
      <c r="K32" s="61"/>
      <c r="L32" s="61"/>
      <c r="M32" s="61"/>
      <c r="N32" s="61"/>
      <c r="O32" s="61"/>
      <c r="P32" s="61"/>
      <c r="Q32" s="62"/>
      <c r="R32" s="20">
        <v>1</v>
      </c>
      <c r="S32" s="20">
        <v>2</v>
      </c>
      <c r="T32" s="20">
        <v>3</v>
      </c>
      <c r="U32" s="20">
        <v>4</v>
      </c>
      <c r="V32" s="20">
        <v>5</v>
      </c>
      <c r="W32" s="20" t="s">
        <v>85</v>
      </c>
      <c r="X32" s="8" t="s">
        <v>86</v>
      </c>
      <c r="Y32" s="20">
        <v>1</v>
      </c>
      <c r="Z32" s="20">
        <v>2</v>
      </c>
      <c r="AA32" s="20">
        <v>3</v>
      </c>
      <c r="AB32" s="20">
        <v>4</v>
      </c>
      <c r="AC32" s="20">
        <v>5</v>
      </c>
      <c r="AD32" s="20" t="s">
        <v>85</v>
      </c>
      <c r="AE32" s="21" t="s">
        <v>87</v>
      </c>
      <c r="AF32" s="22" t="s">
        <v>88</v>
      </c>
      <c r="AG32" s="20" t="s">
        <v>89</v>
      </c>
      <c r="AH32" s="20" t="s">
        <v>90</v>
      </c>
      <c r="AI32" s="20" t="s">
        <v>91</v>
      </c>
      <c r="AJ32" s="20" t="s">
        <v>92</v>
      </c>
    </row>
    <row r="33" spans="1:36" ht="18.75" x14ac:dyDescent="0.25">
      <c r="A33" s="10">
        <v>15</v>
      </c>
      <c r="B33" s="63" t="s">
        <v>105</v>
      </c>
      <c r="C33" s="64" t="s">
        <v>105</v>
      </c>
      <c r="D33" s="64" t="s">
        <v>105</v>
      </c>
      <c r="E33" s="64" t="s">
        <v>105</v>
      </c>
      <c r="F33" s="64" t="s">
        <v>105</v>
      </c>
      <c r="G33" s="64" t="s">
        <v>105</v>
      </c>
      <c r="H33" s="64" t="s">
        <v>105</v>
      </c>
      <c r="I33" s="64" t="s">
        <v>105</v>
      </c>
      <c r="J33" s="64" t="s">
        <v>105</v>
      </c>
      <c r="K33" s="64" t="s">
        <v>105</v>
      </c>
      <c r="L33" s="64" t="s">
        <v>105</v>
      </c>
      <c r="M33" s="64" t="s">
        <v>105</v>
      </c>
      <c r="N33" s="64" t="s">
        <v>105</v>
      </c>
      <c r="O33" s="64" t="s">
        <v>105</v>
      </c>
      <c r="P33" s="64" t="s">
        <v>105</v>
      </c>
      <c r="Q33" s="64" t="s">
        <v>105</v>
      </c>
      <c r="R33" s="11">
        <f>+'SEGMENTACIÓN POBLACIÓN'!AN16</f>
        <v>6</v>
      </c>
      <c r="S33" s="11">
        <f>+'SEGMENTACIÓN POBLACIÓN'!AO16</f>
        <v>12</v>
      </c>
      <c r="T33" s="11">
        <f>+'SEGMENTACIÓN POBLACIÓN'!AP16</f>
        <v>27</v>
      </c>
      <c r="U33" s="11">
        <f>+'SEGMENTACIÓN POBLACIÓN'!AQ16</f>
        <v>109</v>
      </c>
      <c r="V33" s="11">
        <f>+'SEGMENTACIÓN POBLACIÓN'!AR16</f>
        <v>224</v>
      </c>
      <c r="W33" s="11">
        <f>+'SEGMENTACIÓN POBLACIÓN'!AS16</f>
        <v>16</v>
      </c>
      <c r="X33" s="12">
        <f>SUM(R33:W33)</f>
        <v>394</v>
      </c>
      <c r="Y33" s="13">
        <f t="shared" ref="Y33:Y42" si="21">R33/$X33</f>
        <v>1.5228426395939087E-2</v>
      </c>
      <c r="Z33" s="13">
        <f t="shared" ref="Z33:Z42" si="22">S33/$X33</f>
        <v>3.0456852791878174E-2</v>
      </c>
      <c r="AA33" s="13">
        <f t="shared" ref="AA33:AA42" si="23">T33/$X33</f>
        <v>6.8527918781725886E-2</v>
      </c>
      <c r="AB33" s="13">
        <f t="shared" ref="AB33:AB42" si="24">U33/$X33</f>
        <v>0.2766497461928934</v>
      </c>
      <c r="AC33" s="13">
        <f t="shared" ref="AC33:AC42" si="25">V33/$X33</f>
        <v>0.56852791878172593</v>
      </c>
      <c r="AD33" s="14">
        <f t="shared" ref="AD33:AD42" si="26">W33/$X33</f>
        <v>4.060913705583756E-2</v>
      </c>
      <c r="AE33" s="15">
        <f t="shared" ref="AE33:AE42" si="27">(R33+S33)/(R33+S33+T33+U33+V33)</f>
        <v>4.7619047619047616E-2</v>
      </c>
      <c r="AF33" s="16">
        <f t="shared" ref="AF33:AF42" si="28">(T33+U33+V33)/(R33+S33+T33+U33+V33)</f>
        <v>0.95238095238095233</v>
      </c>
      <c r="AG33" s="17">
        <f>+'SEGMENTACIÓN POBLACIÓN'!BA16</f>
        <v>4.41</v>
      </c>
      <c r="AH33" s="17">
        <f>+'SEGMENTACIÓN POBLACIÓN'!BB16</f>
        <v>0.88</v>
      </c>
      <c r="AI33" s="43">
        <f>+'SEGMENTACIÓN POBLACIÓN'!BC16</f>
        <v>5</v>
      </c>
      <c r="AJ33" s="43">
        <f>+'SEGMENTACIÓN POBLACIÓN'!BD16</f>
        <v>5</v>
      </c>
    </row>
    <row r="34" spans="1:36" s="2" customFormat="1" ht="18.75" x14ac:dyDescent="0.25">
      <c r="A34" s="10">
        <v>16</v>
      </c>
      <c r="B34" s="63" t="s">
        <v>106</v>
      </c>
      <c r="C34" s="64" t="s">
        <v>106</v>
      </c>
      <c r="D34" s="64" t="s">
        <v>106</v>
      </c>
      <c r="E34" s="64" t="s">
        <v>106</v>
      </c>
      <c r="F34" s="64" t="s">
        <v>106</v>
      </c>
      <c r="G34" s="64" t="s">
        <v>106</v>
      </c>
      <c r="H34" s="64" t="s">
        <v>106</v>
      </c>
      <c r="I34" s="64" t="s">
        <v>106</v>
      </c>
      <c r="J34" s="64" t="s">
        <v>106</v>
      </c>
      <c r="K34" s="64" t="s">
        <v>106</v>
      </c>
      <c r="L34" s="64" t="s">
        <v>106</v>
      </c>
      <c r="M34" s="64" t="s">
        <v>106</v>
      </c>
      <c r="N34" s="64" t="s">
        <v>106</v>
      </c>
      <c r="O34" s="64" t="s">
        <v>106</v>
      </c>
      <c r="P34" s="64" t="s">
        <v>106</v>
      </c>
      <c r="Q34" s="64" t="s">
        <v>106</v>
      </c>
      <c r="R34" s="11">
        <f>+'SEGMENTACIÓN POBLACIÓN'!AN17</f>
        <v>46</v>
      </c>
      <c r="S34" s="11">
        <f>+'SEGMENTACIÓN POBLACIÓN'!AO17</f>
        <v>82</v>
      </c>
      <c r="T34" s="11">
        <f>+'SEGMENTACIÓN POBLACIÓN'!AP17</f>
        <v>130</v>
      </c>
      <c r="U34" s="11">
        <f>+'SEGMENTACIÓN POBLACIÓN'!AQ17</f>
        <v>82</v>
      </c>
      <c r="V34" s="11">
        <f>+'SEGMENTACIÓN POBLACIÓN'!AR17</f>
        <v>46</v>
      </c>
      <c r="W34" s="11">
        <f>+'SEGMENTACIÓN POBLACIÓN'!AS17</f>
        <v>8</v>
      </c>
      <c r="X34" s="12">
        <f t="shared" ref="X34:X41" si="29">SUM(R34:W34)</f>
        <v>394</v>
      </c>
      <c r="Y34" s="13">
        <f t="shared" ref="Y34:Y38" si="30">R34/$X34</f>
        <v>0.116751269035533</v>
      </c>
      <c r="Z34" s="13">
        <f t="shared" ref="Z34:Z38" si="31">S34/$X34</f>
        <v>0.20812182741116753</v>
      </c>
      <c r="AA34" s="13">
        <f t="shared" ref="AA34:AA38" si="32">T34/$X34</f>
        <v>0.32994923857868019</v>
      </c>
      <c r="AB34" s="13">
        <f t="shared" ref="AB34:AB38" si="33">U34/$X34</f>
        <v>0.20812182741116753</v>
      </c>
      <c r="AC34" s="13">
        <f t="shared" ref="AC34:AC38" si="34">V34/$X34</f>
        <v>0.116751269035533</v>
      </c>
      <c r="AD34" s="14">
        <f t="shared" ref="AD34:AD38" si="35">W34/$X34</f>
        <v>2.030456852791878E-2</v>
      </c>
      <c r="AE34" s="15">
        <f t="shared" ref="AE34:AE38" si="36">(R34+S34)/(R34+S34+T34+U34+V34)</f>
        <v>0.33160621761658032</v>
      </c>
      <c r="AF34" s="16">
        <f t="shared" ref="AF34:AF38" si="37">(T34+U34+V34)/(R34+S34+T34+U34+V34)</f>
        <v>0.66839378238341973</v>
      </c>
      <c r="AG34" s="17">
        <f>+'SEGMENTACIÓN POBLACIÓN'!BA17</f>
        <v>3</v>
      </c>
      <c r="AH34" s="17">
        <f>+'SEGMENTACIÓN POBLACIÓN'!BB17</f>
        <v>1.18</v>
      </c>
      <c r="AI34" s="43">
        <f>+'SEGMENTACIÓN POBLACIÓN'!BC17</f>
        <v>3</v>
      </c>
      <c r="AJ34" s="43">
        <f>+'SEGMENTACIÓN POBLACIÓN'!BD17</f>
        <v>3</v>
      </c>
    </row>
    <row r="35" spans="1:36" s="2" customFormat="1" ht="18.75" x14ac:dyDescent="0.25">
      <c r="A35" s="10">
        <v>17</v>
      </c>
      <c r="B35" s="63" t="s">
        <v>107</v>
      </c>
      <c r="C35" s="64" t="s">
        <v>107</v>
      </c>
      <c r="D35" s="64" t="s">
        <v>107</v>
      </c>
      <c r="E35" s="64" t="s">
        <v>107</v>
      </c>
      <c r="F35" s="64" t="s">
        <v>107</v>
      </c>
      <c r="G35" s="64" t="s">
        <v>107</v>
      </c>
      <c r="H35" s="64" t="s">
        <v>107</v>
      </c>
      <c r="I35" s="64" t="s">
        <v>107</v>
      </c>
      <c r="J35" s="64" t="s">
        <v>107</v>
      </c>
      <c r="K35" s="64" t="s">
        <v>107</v>
      </c>
      <c r="L35" s="64" t="s">
        <v>107</v>
      </c>
      <c r="M35" s="64" t="s">
        <v>107</v>
      </c>
      <c r="N35" s="64" t="s">
        <v>107</v>
      </c>
      <c r="O35" s="64" t="s">
        <v>107</v>
      </c>
      <c r="P35" s="64" t="s">
        <v>107</v>
      </c>
      <c r="Q35" s="64" t="s">
        <v>107</v>
      </c>
      <c r="R35" s="11">
        <f>+'SEGMENTACIÓN POBLACIÓN'!AN18</f>
        <v>72</v>
      </c>
      <c r="S35" s="11">
        <f>+'SEGMENTACIÓN POBLACIÓN'!AO18</f>
        <v>77</v>
      </c>
      <c r="T35" s="11">
        <f>+'SEGMENTACIÓN POBLACIÓN'!AP18</f>
        <v>109</v>
      </c>
      <c r="U35" s="11">
        <f>+'SEGMENTACIÓN POBLACIÓN'!AQ18</f>
        <v>66</v>
      </c>
      <c r="V35" s="11">
        <f>+'SEGMENTACIÓN POBLACIÓN'!AR18</f>
        <v>31</v>
      </c>
      <c r="W35" s="11">
        <f>+'SEGMENTACIÓN POBLACIÓN'!AS18</f>
        <v>39</v>
      </c>
      <c r="X35" s="12">
        <f t="shared" si="29"/>
        <v>394</v>
      </c>
      <c r="Y35" s="13">
        <f t="shared" si="30"/>
        <v>0.18274111675126903</v>
      </c>
      <c r="Z35" s="13">
        <f t="shared" si="31"/>
        <v>0.19543147208121828</v>
      </c>
      <c r="AA35" s="13">
        <f t="shared" si="32"/>
        <v>0.2766497461928934</v>
      </c>
      <c r="AB35" s="13">
        <f t="shared" si="33"/>
        <v>0.16751269035532995</v>
      </c>
      <c r="AC35" s="13">
        <f t="shared" si="34"/>
        <v>7.8680203045685279E-2</v>
      </c>
      <c r="AD35" s="14">
        <f t="shared" si="35"/>
        <v>9.8984771573604066E-2</v>
      </c>
      <c r="AE35" s="15">
        <f t="shared" si="36"/>
        <v>0.41971830985915493</v>
      </c>
      <c r="AF35" s="16">
        <f t="shared" si="37"/>
        <v>0.58028169014084507</v>
      </c>
      <c r="AG35" s="17">
        <f>+'SEGMENTACIÓN POBLACIÓN'!BA18</f>
        <v>2.74</v>
      </c>
      <c r="AH35" s="17">
        <f>+'SEGMENTACIÓN POBLACIÓN'!BB18</f>
        <v>1.22</v>
      </c>
      <c r="AI35" s="43">
        <f>+'SEGMENTACIÓN POBLACIÓN'!BC18</f>
        <v>3</v>
      </c>
      <c r="AJ35" s="43">
        <f>+'SEGMENTACIÓN POBLACIÓN'!BD18</f>
        <v>3</v>
      </c>
    </row>
    <row r="36" spans="1:36" s="2" customFormat="1" ht="18.75" x14ac:dyDescent="0.25">
      <c r="A36" s="10">
        <v>18</v>
      </c>
      <c r="B36" s="63" t="s">
        <v>108</v>
      </c>
      <c r="C36" s="64" t="s">
        <v>108</v>
      </c>
      <c r="D36" s="64" t="s">
        <v>108</v>
      </c>
      <c r="E36" s="64" t="s">
        <v>108</v>
      </c>
      <c r="F36" s="64" t="s">
        <v>108</v>
      </c>
      <c r="G36" s="64" t="s">
        <v>108</v>
      </c>
      <c r="H36" s="64" t="s">
        <v>108</v>
      </c>
      <c r="I36" s="64" t="s">
        <v>108</v>
      </c>
      <c r="J36" s="64" t="s">
        <v>108</v>
      </c>
      <c r="K36" s="64" t="s">
        <v>108</v>
      </c>
      <c r="L36" s="64" t="s">
        <v>108</v>
      </c>
      <c r="M36" s="64" t="s">
        <v>108</v>
      </c>
      <c r="N36" s="64" t="s">
        <v>108</v>
      </c>
      <c r="O36" s="64" t="s">
        <v>108</v>
      </c>
      <c r="P36" s="64" t="s">
        <v>108</v>
      </c>
      <c r="Q36" s="64" t="s">
        <v>108</v>
      </c>
      <c r="R36" s="11">
        <f>+'SEGMENTACIÓN POBLACIÓN'!AN19</f>
        <v>43</v>
      </c>
      <c r="S36" s="11">
        <f>+'SEGMENTACIÓN POBLACIÓN'!AO19</f>
        <v>78</v>
      </c>
      <c r="T36" s="11">
        <f>+'SEGMENTACIÓN POBLACIÓN'!AP19</f>
        <v>108</v>
      </c>
      <c r="U36" s="11">
        <f>+'SEGMENTACIÓN POBLACIÓN'!AQ19</f>
        <v>94</v>
      </c>
      <c r="V36" s="11">
        <f>+'SEGMENTACIÓN POBLACIÓN'!AR19</f>
        <v>39</v>
      </c>
      <c r="W36" s="11">
        <f>+'SEGMENTACIÓN POBLACIÓN'!AS19</f>
        <v>32</v>
      </c>
      <c r="X36" s="12">
        <f t="shared" si="29"/>
        <v>394</v>
      </c>
      <c r="Y36" s="13">
        <f t="shared" si="30"/>
        <v>0.10913705583756345</v>
      </c>
      <c r="Z36" s="13">
        <f t="shared" si="31"/>
        <v>0.19796954314720813</v>
      </c>
      <c r="AA36" s="13">
        <f t="shared" si="32"/>
        <v>0.27411167512690354</v>
      </c>
      <c r="AB36" s="13">
        <f t="shared" si="33"/>
        <v>0.23857868020304568</v>
      </c>
      <c r="AC36" s="13">
        <f t="shared" si="34"/>
        <v>9.8984771573604066E-2</v>
      </c>
      <c r="AD36" s="14">
        <f t="shared" si="35"/>
        <v>8.1218274111675121E-2</v>
      </c>
      <c r="AE36" s="15">
        <f t="shared" si="36"/>
        <v>0.33425414364640882</v>
      </c>
      <c r="AF36" s="16">
        <f t="shared" si="37"/>
        <v>0.66574585635359118</v>
      </c>
      <c r="AG36" s="17">
        <f>+'SEGMENTACIÓN POBLACIÓN'!BA19</f>
        <v>3.02</v>
      </c>
      <c r="AH36" s="17">
        <f>+'SEGMENTACIÓN POBLACIÓN'!BB19</f>
        <v>1.18</v>
      </c>
      <c r="AI36" s="43">
        <f>+'SEGMENTACIÓN POBLACIÓN'!BC19</f>
        <v>3</v>
      </c>
      <c r="AJ36" s="43">
        <f>+'SEGMENTACIÓN POBLACIÓN'!BD19</f>
        <v>3</v>
      </c>
    </row>
    <row r="37" spans="1:36" s="2" customFormat="1" ht="18.75" x14ac:dyDescent="0.25">
      <c r="A37" s="10">
        <v>19</v>
      </c>
      <c r="B37" s="63" t="s">
        <v>66</v>
      </c>
      <c r="C37" s="64" t="s">
        <v>66</v>
      </c>
      <c r="D37" s="64" t="s">
        <v>66</v>
      </c>
      <c r="E37" s="64" t="s">
        <v>66</v>
      </c>
      <c r="F37" s="64" t="s">
        <v>66</v>
      </c>
      <c r="G37" s="64" t="s">
        <v>66</v>
      </c>
      <c r="H37" s="64" t="s">
        <v>66</v>
      </c>
      <c r="I37" s="64" t="s">
        <v>66</v>
      </c>
      <c r="J37" s="64" t="s">
        <v>66</v>
      </c>
      <c r="K37" s="64" t="s">
        <v>66</v>
      </c>
      <c r="L37" s="64" t="s">
        <v>66</v>
      </c>
      <c r="M37" s="64" t="s">
        <v>66</v>
      </c>
      <c r="N37" s="64" t="s">
        <v>66</v>
      </c>
      <c r="O37" s="64" t="s">
        <v>66</v>
      </c>
      <c r="P37" s="64" t="s">
        <v>66</v>
      </c>
      <c r="Q37" s="64" t="s">
        <v>66</v>
      </c>
      <c r="R37" s="11">
        <f>+'SEGMENTACIÓN POBLACIÓN'!AN20</f>
        <v>31</v>
      </c>
      <c r="S37" s="11">
        <f>+'SEGMENTACIÓN POBLACIÓN'!AO20</f>
        <v>54</v>
      </c>
      <c r="T37" s="11">
        <f>+'SEGMENTACIÓN POBLACIÓN'!AP20</f>
        <v>92</v>
      </c>
      <c r="U37" s="11">
        <f>+'SEGMENTACIÓN POBLACIÓN'!AQ20</f>
        <v>96</v>
      </c>
      <c r="V37" s="11">
        <f>+'SEGMENTACIÓN POBLACIÓN'!AR20</f>
        <v>37</v>
      </c>
      <c r="W37" s="11">
        <f>+'SEGMENTACIÓN POBLACIÓN'!AS20</f>
        <v>84</v>
      </c>
      <c r="X37" s="12">
        <f t="shared" si="29"/>
        <v>394</v>
      </c>
      <c r="Y37" s="13">
        <f t="shared" si="30"/>
        <v>7.8680203045685279E-2</v>
      </c>
      <c r="Z37" s="13">
        <f t="shared" si="31"/>
        <v>0.13705583756345177</v>
      </c>
      <c r="AA37" s="13">
        <f t="shared" si="32"/>
        <v>0.233502538071066</v>
      </c>
      <c r="AB37" s="13">
        <f t="shared" si="33"/>
        <v>0.24365482233502539</v>
      </c>
      <c r="AC37" s="13">
        <f t="shared" si="34"/>
        <v>9.3908629441624369E-2</v>
      </c>
      <c r="AD37" s="14">
        <f t="shared" si="35"/>
        <v>0.21319796954314721</v>
      </c>
      <c r="AE37" s="15">
        <f t="shared" si="36"/>
        <v>0.27419354838709675</v>
      </c>
      <c r="AF37" s="16">
        <f t="shared" si="37"/>
        <v>0.72580645161290325</v>
      </c>
      <c r="AG37" s="17">
        <f>+'SEGMENTACIÓN POBLACIÓN'!BA20</f>
        <v>3.17</v>
      </c>
      <c r="AH37" s="17">
        <f>+'SEGMENTACIÓN POBLACIÓN'!BB20</f>
        <v>1.1599999999999999</v>
      </c>
      <c r="AI37" s="43">
        <f>+'SEGMENTACIÓN POBLACIÓN'!BC20</f>
        <v>3</v>
      </c>
      <c r="AJ37" s="43">
        <f>+'SEGMENTACIÓN POBLACIÓN'!BD20</f>
        <v>4</v>
      </c>
    </row>
    <row r="38" spans="1:36" s="2" customFormat="1" ht="18.75" x14ac:dyDescent="0.25">
      <c r="A38" s="10">
        <v>20</v>
      </c>
      <c r="B38" s="63" t="s">
        <v>109</v>
      </c>
      <c r="C38" s="64" t="s">
        <v>109</v>
      </c>
      <c r="D38" s="64" t="s">
        <v>109</v>
      </c>
      <c r="E38" s="64" t="s">
        <v>109</v>
      </c>
      <c r="F38" s="64" t="s">
        <v>109</v>
      </c>
      <c r="G38" s="64" t="s">
        <v>109</v>
      </c>
      <c r="H38" s="64" t="s">
        <v>109</v>
      </c>
      <c r="I38" s="64" t="s">
        <v>109</v>
      </c>
      <c r="J38" s="64" t="s">
        <v>109</v>
      </c>
      <c r="K38" s="64" t="s">
        <v>109</v>
      </c>
      <c r="L38" s="64" t="s">
        <v>109</v>
      </c>
      <c r="M38" s="64" t="s">
        <v>109</v>
      </c>
      <c r="N38" s="64" t="s">
        <v>109</v>
      </c>
      <c r="O38" s="64" t="s">
        <v>109</v>
      </c>
      <c r="P38" s="64" t="s">
        <v>109</v>
      </c>
      <c r="Q38" s="64" t="s">
        <v>109</v>
      </c>
      <c r="R38" s="11">
        <f>+'SEGMENTACIÓN POBLACIÓN'!AN21</f>
        <v>31</v>
      </c>
      <c r="S38" s="11">
        <f>+'SEGMENTACIÓN POBLACIÓN'!AO21</f>
        <v>53</v>
      </c>
      <c r="T38" s="11">
        <f>+'SEGMENTACIÓN POBLACIÓN'!AP21</f>
        <v>102</v>
      </c>
      <c r="U38" s="11">
        <f>+'SEGMENTACIÓN POBLACIÓN'!AQ21</f>
        <v>106</v>
      </c>
      <c r="V38" s="11">
        <f>+'SEGMENTACIÓN POBLACIÓN'!AR21</f>
        <v>42</v>
      </c>
      <c r="W38" s="11">
        <f>+'SEGMENTACIÓN POBLACIÓN'!AS21</f>
        <v>60</v>
      </c>
      <c r="X38" s="12">
        <f t="shared" si="29"/>
        <v>394</v>
      </c>
      <c r="Y38" s="13">
        <f t="shared" si="30"/>
        <v>7.8680203045685279E-2</v>
      </c>
      <c r="Z38" s="13">
        <f t="shared" si="31"/>
        <v>0.13451776649746192</v>
      </c>
      <c r="AA38" s="13">
        <f t="shared" si="32"/>
        <v>0.25888324873096447</v>
      </c>
      <c r="AB38" s="13">
        <f t="shared" si="33"/>
        <v>0.26903553299492383</v>
      </c>
      <c r="AC38" s="13">
        <f t="shared" si="34"/>
        <v>0.1065989847715736</v>
      </c>
      <c r="AD38" s="14">
        <f t="shared" si="35"/>
        <v>0.15228426395939088</v>
      </c>
      <c r="AE38" s="15">
        <f t="shared" si="36"/>
        <v>0.25149700598802394</v>
      </c>
      <c r="AF38" s="16">
        <f t="shared" si="37"/>
        <v>0.74850299401197606</v>
      </c>
      <c r="AG38" s="17">
        <f>+'SEGMENTACIÓN POBLACIÓN'!BA21</f>
        <v>3.22</v>
      </c>
      <c r="AH38" s="17">
        <f>+'SEGMENTACIÓN POBLACIÓN'!BB21</f>
        <v>1.1399999999999999</v>
      </c>
      <c r="AI38" s="43">
        <f>+'SEGMENTACIÓN POBLACIÓN'!BC21</f>
        <v>3</v>
      </c>
      <c r="AJ38" s="43">
        <f>+'SEGMENTACIÓN POBLACIÓN'!BD21</f>
        <v>4</v>
      </c>
    </row>
    <row r="39" spans="1:36" ht="18.75" x14ac:dyDescent="0.25">
      <c r="A39" s="10">
        <v>21</v>
      </c>
      <c r="B39" s="63" t="s">
        <v>110</v>
      </c>
      <c r="C39" s="64" t="s">
        <v>110</v>
      </c>
      <c r="D39" s="64" t="s">
        <v>110</v>
      </c>
      <c r="E39" s="64" t="s">
        <v>110</v>
      </c>
      <c r="F39" s="64" t="s">
        <v>110</v>
      </c>
      <c r="G39" s="64" t="s">
        <v>110</v>
      </c>
      <c r="H39" s="64" t="s">
        <v>110</v>
      </c>
      <c r="I39" s="64" t="s">
        <v>110</v>
      </c>
      <c r="J39" s="64" t="s">
        <v>110</v>
      </c>
      <c r="K39" s="64" t="s">
        <v>110</v>
      </c>
      <c r="L39" s="64" t="s">
        <v>110</v>
      </c>
      <c r="M39" s="64" t="s">
        <v>110</v>
      </c>
      <c r="N39" s="64" t="s">
        <v>110</v>
      </c>
      <c r="O39" s="64" t="s">
        <v>110</v>
      </c>
      <c r="P39" s="64" t="s">
        <v>110</v>
      </c>
      <c r="Q39" s="64" t="s">
        <v>110</v>
      </c>
      <c r="R39" s="11">
        <f>+'SEGMENTACIÓN POBLACIÓN'!AN22</f>
        <v>32</v>
      </c>
      <c r="S39" s="11">
        <f>+'SEGMENTACIÓN POBLACIÓN'!AO22</f>
        <v>48</v>
      </c>
      <c r="T39" s="11">
        <f>+'SEGMENTACIÓN POBLACIÓN'!AP22</f>
        <v>109</v>
      </c>
      <c r="U39" s="11">
        <f>+'SEGMENTACIÓN POBLACIÓN'!AQ22</f>
        <v>98</v>
      </c>
      <c r="V39" s="11">
        <f>+'SEGMENTACIÓN POBLACIÓN'!AR22</f>
        <v>34</v>
      </c>
      <c r="W39" s="11">
        <f>+'SEGMENTACIÓN POBLACIÓN'!AS22</f>
        <v>73</v>
      </c>
      <c r="X39" s="12">
        <f t="shared" si="29"/>
        <v>394</v>
      </c>
      <c r="Y39" s="13">
        <f t="shared" si="21"/>
        <v>8.1218274111675121E-2</v>
      </c>
      <c r="Z39" s="13">
        <f t="shared" si="22"/>
        <v>0.12182741116751269</v>
      </c>
      <c r="AA39" s="13">
        <f t="shared" si="23"/>
        <v>0.2766497461928934</v>
      </c>
      <c r="AB39" s="13">
        <f t="shared" si="24"/>
        <v>0.24873096446700507</v>
      </c>
      <c r="AC39" s="13">
        <f t="shared" si="25"/>
        <v>8.6294416243654817E-2</v>
      </c>
      <c r="AD39" s="14">
        <f t="shared" si="26"/>
        <v>0.18527918781725888</v>
      </c>
      <c r="AE39" s="15">
        <f t="shared" si="27"/>
        <v>0.24922118380062305</v>
      </c>
      <c r="AF39" s="16">
        <f t="shared" si="28"/>
        <v>0.75077881619937692</v>
      </c>
      <c r="AG39" s="17">
        <f>+'SEGMENTACIÓN POBLACIÓN'!BA22</f>
        <v>3.17</v>
      </c>
      <c r="AH39" s="17">
        <f>+'SEGMENTACIÓN POBLACIÓN'!BB22</f>
        <v>1.1200000000000001</v>
      </c>
      <c r="AI39" s="43">
        <f>+'SEGMENTACIÓN POBLACIÓN'!BC22</f>
        <v>3</v>
      </c>
      <c r="AJ39" s="43">
        <f>+'SEGMENTACIÓN POBLACIÓN'!BD22</f>
        <v>3</v>
      </c>
    </row>
    <row r="40" spans="1:36" ht="33.75" customHeight="1" x14ac:dyDescent="0.25">
      <c r="A40" s="10">
        <v>22</v>
      </c>
      <c r="B40" s="63" t="s">
        <v>111</v>
      </c>
      <c r="C40" s="64" t="s">
        <v>111</v>
      </c>
      <c r="D40" s="64" t="s">
        <v>111</v>
      </c>
      <c r="E40" s="64" t="s">
        <v>111</v>
      </c>
      <c r="F40" s="64" t="s">
        <v>111</v>
      </c>
      <c r="G40" s="64" t="s">
        <v>111</v>
      </c>
      <c r="H40" s="64" t="s">
        <v>111</v>
      </c>
      <c r="I40" s="64" t="s">
        <v>111</v>
      </c>
      <c r="J40" s="64" t="s">
        <v>111</v>
      </c>
      <c r="K40" s="64" t="s">
        <v>111</v>
      </c>
      <c r="L40" s="64" t="s">
        <v>111</v>
      </c>
      <c r="M40" s="64" t="s">
        <v>111</v>
      </c>
      <c r="N40" s="64" t="s">
        <v>111</v>
      </c>
      <c r="O40" s="64" t="s">
        <v>111</v>
      </c>
      <c r="P40" s="64" t="s">
        <v>111</v>
      </c>
      <c r="Q40" s="64" t="s">
        <v>111</v>
      </c>
      <c r="R40" s="11">
        <f>+'SEGMENTACIÓN POBLACIÓN'!AN23</f>
        <v>24</v>
      </c>
      <c r="S40" s="11">
        <f>+'SEGMENTACIÓN POBLACIÓN'!AO23</f>
        <v>39</v>
      </c>
      <c r="T40" s="11">
        <f>+'SEGMENTACIÓN POBLACIÓN'!AP23</f>
        <v>86</v>
      </c>
      <c r="U40" s="11">
        <f>+'SEGMENTACIÓN POBLACIÓN'!AQ23</f>
        <v>120</v>
      </c>
      <c r="V40" s="11">
        <f>+'SEGMENTACIÓN POBLACIÓN'!AR23</f>
        <v>68</v>
      </c>
      <c r="W40" s="11">
        <f>+'SEGMENTACIÓN POBLACIÓN'!AS23</f>
        <v>57</v>
      </c>
      <c r="X40" s="12">
        <f t="shared" si="29"/>
        <v>394</v>
      </c>
      <c r="Y40" s="13">
        <f t="shared" si="21"/>
        <v>6.0913705583756347E-2</v>
      </c>
      <c r="Z40" s="13">
        <f t="shared" si="22"/>
        <v>9.8984771573604066E-2</v>
      </c>
      <c r="AA40" s="13">
        <f t="shared" si="23"/>
        <v>0.21827411167512689</v>
      </c>
      <c r="AB40" s="13">
        <f t="shared" si="24"/>
        <v>0.30456852791878175</v>
      </c>
      <c r="AC40" s="13">
        <f t="shared" si="25"/>
        <v>0.17258883248730963</v>
      </c>
      <c r="AD40" s="14">
        <f t="shared" si="26"/>
        <v>0.14467005076142131</v>
      </c>
      <c r="AE40" s="15">
        <f t="shared" si="27"/>
        <v>0.18694362017804153</v>
      </c>
      <c r="AF40" s="16">
        <f t="shared" si="28"/>
        <v>0.81305637982195844</v>
      </c>
      <c r="AG40" s="17">
        <f>+'SEGMENTACIÓN POBLACIÓN'!BA23</f>
        <v>3.5</v>
      </c>
      <c r="AH40" s="17">
        <f>+'SEGMENTACIÓN POBLACIÓN'!BB23</f>
        <v>1.1499999999999999</v>
      </c>
      <c r="AI40" s="43">
        <f>+'SEGMENTACIÓN POBLACIÓN'!BC23</f>
        <v>4</v>
      </c>
      <c r="AJ40" s="43">
        <f>+'SEGMENTACIÓN POBLACIÓN'!BD23</f>
        <v>4</v>
      </c>
    </row>
    <row r="41" spans="1:36" ht="18.75" customHeight="1" x14ac:dyDescent="0.25">
      <c r="A41" s="10">
        <v>23</v>
      </c>
      <c r="B41" s="63" t="s">
        <v>112</v>
      </c>
      <c r="C41" s="64" t="s">
        <v>112</v>
      </c>
      <c r="D41" s="64" t="s">
        <v>112</v>
      </c>
      <c r="E41" s="64" t="s">
        <v>112</v>
      </c>
      <c r="F41" s="64" t="s">
        <v>112</v>
      </c>
      <c r="G41" s="64" t="s">
        <v>112</v>
      </c>
      <c r="H41" s="64" t="s">
        <v>112</v>
      </c>
      <c r="I41" s="64" t="s">
        <v>112</v>
      </c>
      <c r="J41" s="64" t="s">
        <v>112</v>
      </c>
      <c r="K41" s="64" t="s">
        <v>112</v>
      </c>
      <c r="L41" s="64" t="s">
        <v>112</v>
      </c>
      <c r="M41" s="64" t="s">
        <v>112</v>
      </c>
      <c r="N41" s="64" t="s">
        <v>112</v>
      </c>
      <c r="O41" s="64" t="s">
        <v>112</v>
      </c>
      <c r="P41" s="64" t="s">
        <v>112</v>
      </c>
      <c r="Q41" s="64" t="s">
        <v>112</v>
      </c>
      <c r="R41" s="11">
        <f>+'SEGMENTACIÓN POBLACIÓN'!AN24</f>
        <v>17</v>
      </c>
      <c r="S41" s="11">
        <f>+'SEGMENTACIÓN POBLACIÓN'!AO24</f>
        <v>35</v>
      </c>
      <c r="T41" s="11">
        <f>+'SEGMENTACIÓN POBLACIÓN'!AP24</f>
        <v>69</v>
      </c>
      <c r="U41" s="11">
        <f>+'SEGMENTACIÓN POBLACIÓN'!AQ24</f>
        <v>107</v>
      </c>
      <c r="V41" s="11">
        <f>+'SEGMENTACIÓN POBLACIÓN'!AR24</f>
        <v>64</v>
      </c>
      <c r="W41" s="11">
        <f>+'SEGMENTACIÓN POBLACIÓN'!AS24</f>
        <v>102</v>
      </c>
      <c r="X41" s="12">
        <f t="shared" si="29"/>
        <v>394</v>
      </c>
      <c r="Y41" s="13">
        <f t="shared" si="21"/>
        <v>4.3147208121827409E-2</v>
      </c>
      <c r="Z41" s="13">
        <f t="shared" si="22"/>
        <v>8.8832487309644673E-2</v>
      </c>
      <c r="AA41" s="13">
        <f t="shared" si="23"/>
        <v>0.17512690355329949</v>
      </c>
      <c r="AB41" s="13">
        <f t="shared" si="24"/>
        <v>0.27157360406091369</v>
      </c>
      <c r="AC41" s="13">
        <f t="shared" si="25"/>
        <v>0.16243654822335024</v>
      </c>
      <c r="AD41" s="14">
        <f t="shared" si="26"/>
        <v>0.25888324873096447</v>
      </c>
      <c r="AE41" s="15">
        <f t="shared" si="27"/>
        <v>0.17808219178082191</v>
      </c>
      <c r="AF41" s="16">
        <f t="shared" si="28"/>
        <v>0.82191780821917804</v>
      </c>
      <c r="AG41" s="17">
        <f>+'SEGMENTACIÓN POBLACIÓN'!BA24</f>
        <v>3.57</v>
      </c>
      <c r="AH41" s="17">
        <f>+'SEGMENTACIÓN POBLACIÓN'!BB24</f>
        <v>1.1299999999999999</v>
      </c>
      <c r="AI41" s="43">
        <f>+'SEGMENTACIÓN POBLACIÓN'!BC24</f>
        <v>4</v>
      </c>
      <c r="AJ41" s="43">
        <f>+'SEGMENTACIÓN POBLACIÓN'!BD24</f>
        <v>4</v>
      </c>
    </row>
    <row r="42" spans="1:36" ht="18.75" x14ac:dyDescent="0.25">
      <c r="A42" s="65" t="s">
        <v>191</v>
      </c>
      <c r="B42" s="66"/>
      <c r="C42" s="66"/>
      <c r="D42" s="66"/>
      <c r="E42" s="66"/>
      <c r="F42" s="66"/>
      <c r="G42" s="66"/>
      <c r="H42" s="66"/>
      <c r="I42" s="66"/>
      <c r="J42" s="66"/>
      <c r="K42" s="66"/>
      <c r="L42" s="66"/>
      <c r="M42" s="66"/>
      <c r="N42" s="66"/>
      <c r="O42" s="66"/>
      <c r="P42" s="66"/>
      <c r="Q42" s="67"/>
      <c r="R42" s="25">
        <f>+SUM(R33:R41)</f>
        <v>302</v>
      </c>
      <c r="S42" s="25">
        <f t="shared" ref="S42:X42" si="38">+SUM(S33:S41)</f>
        <v>478</v>
      </c>
      <c r="T42" s="25">
        <f t="shared" si="38"/>
        <v>832</v>
      </c>
      <c r="U42" s="25">
        <f t="shared" si="38"/>
        <v>878</v>
      </c>
      <c r="V42" s="25">
        <f t="shared" si="38"/>
        <v>585</v>
      </c>
      <c r="W42" s="25">
        <f t="shared" si="38"/>
        <v>471</v>
      </c>
      <c r="X42" s="25">
        <f t="shared" si="38"/>
        <v>3546</v>
      </c>
      <c r="Y42" s="26">
        <f t="shared" si="21"/>
        <v>8.5166384658770439E-2</v>
      </c>
      <c r="Z42" s="26">
        <f t="shared" si="22"/>
        <v>0.13479977439368301</v>
      </c>
      <c r="AA42" s="26">
        <f t="shared" si="23"/>
        <v>0.23463056965595036</v>
      </c>
      <c r="AB42" s="26">
        <f t="shared" si="24"/>
        <v>0.24760293288212071</v>
      </c>
      <c r="AC42" s="26">
        <f t="shared" si="25"/>
        <v>0.1649746192893401</v>
      </c>
      <c r="AD42" s="27">
        <f t="shared" si="26"/>
        <v>0.13282571912013535</v>
      </c>
      <c r="AE42" s="28">
        <f t="shared" si="27"/>
        <v>0.25365853658536586</v>
      </c>
      <c r="AF42" s="29">
        <f t="shared" si="28"/>
        <v>0.74634146341463414</v>
      </c>
      <c r="AG42" s="30">
        <f>+SUMPRODUCT(R42:V42,R32:V32)/SUM(R42:V42)</f>
        <v>3.3141463414634145</v>
      </c>
      <c r="AH42" s="23"/>
      <c r="AI42" s="31">
        <f>+MEDIAN(AI33:AI41)</f>
        <v>3</v>
      </c>
      <c r="AJ42" s="24"/>
    </row>
    <row r="46" spans="1:36" ht="15.75" thickBot="1" x14ac:dyDescent="0.3"/>
    <row r="47" spans="1:36" s="9" customFormat="1" ht="33.75" customHeight="1" x14ac:dyDescent="0.25">
      <c r="A47" s="7"/>
      <c r="B47" s="61" t="s">
        <v>67</v>
      </c>
      <c r="C47" s="61"/>
      <c r="D47" s="61"/>
      <c r="E47" s="61"/>
      <c r="F47" s="61"/>
      <c r="G47" s="61"/>
      <c r="H47" s="61"/>
      <c r="I47" s="61"/>
      <c r="J47" s="61"/>
      <c r="K47" s="61"/>
      <c r="L47" s="61"/>
      <c r="M47" s="61"/>
      <c r="N47" s="61"/>
      <c r="O47" s="61"/>
      <c r="P47" s="61"/>
      <c r="Q47" s="62"/>
      <c r="R47" s="20">
        <v>1</v>
      </c>
      <c r="S47" s="20">
        <v>2</v>
      </c>
      <c r="T47" s="20">
        <v>3</v>
      </c>
      <c r="U47" s="20">
        <v>4</v>
      </c>
      <c r="V47" s="20">
        <v>5</v>
      </c>
      <c r="W47" s="20" t="s">
        <v>85</v>
      </c>
      <c r="X47" s="8" t="s">
        <v>86</v>
      </c>
      <c r="Y47" s="20">
        <v>1</v>
      </c>
      <c r="Z47" s="20">
        <v>2</v>
      </c>
      <c r="AA47" s="20">
        <v>3</v>
      </c>
      <c r="AB47" s="20">
        <v>4</v>
      </c>
      <c r="AC47" s="20">
        <v>5</v>
      </c>
      <c r="AD47" s="20" t="s">
        <v>85</v>
      </c>
      <c r="AE47" s="21" t="s">
        <v>87</v>
      </c>
      <c r="AF47" s="22" t="s">
        <v>88</v>
      </c>
      <c r="AG47" s="20" t="s">
        <v>89</v>
      </c>
      <c r="AH47" s="20" t="s">
        <v>90</v>
      </c>
      <c r="AI47" s="20" t="s">
        <v>91</v>
      </c>
      <c r="AJ47" s="20" t="s">
        <v>92</v>
      </c>
    </row>
    <row r="48" spans="1:36" ht="18.75" customHeight="1" x14ac:dyDescent="0.25">
      <c r="A48" s="10">
        <v>24</v>
      </c>
      <c r="B48" s="63" t="s">
        <v>113</v>
      </c>
      <c r="C48" s="64" t="s">
        <v>113</v>
      </c>
      <c r="D48" s="64" t="s">
        <v>113</v>
      </c>
      <c r="E48" s="64" t="s">
        <v>113</v>
      </c>
      <c r="F48" s="64" t="s">
        <v>113</v>
      </c>
      <c r="G48" s="64" t="s">
        <v>113</v>
      </c>
      <c r="H48" s="64" t="s">
        <v>113</v>
      </c>
      <c r="I48" s="64" t="s">
        <v>113</v>
      </c>
      <c r="J48" s="64" t="s">
        <v>113</v>
      </c>
      <c r="K48" s="64" t="s">
        <v>113</v>
      </c>
      <c r="L48" s="64" t="s">
        <v>113</v>
      </c>
      <c r="M48" s="64" t="s">
        <v>113</v>
      </c>
      <c r="N48" s="64" t="s">
        <v>113</v>
      </c>
      <c r="O48" s="64" t="s">
        <v>113</v>
      </c>
      <c r="P48" s="64" t="s">
        <v>113</v>
      </c>
      <c r="Q48" s="68" t="s">
        <v>113</v>
      </c>
      <c r="R48" s="11">
        <f>+'SEGMENTACIÓN POBLACIÓN'!AN25</f>
        <v>51</v>
      </c>
      <c r="S48" s="11">
        <f>+'SEGMENTACIÓN POBLACIÓN'!AO25</f>
        <v>69</v>
      </c>
      <c r="T48" s="11">
        <f>+'SEGMENTACIÓN POBLACIÓN'!AP25</f>
        <v>122</v>
      </c>
      <c r="U48" s="11">
        <f>+'SEGMENTACIÓN POBLACIÓN'!AQ25</f>
        <v>92</v>
      </c>
      <c r="V48" s="11">
        <f>+'SEGMENTACIÓN POBLACIÓN'!AR25</f>
        <v>38</v>
      </c>
      <c r="W48" s="11">
        <f>+'SEGMENTACIÓN POBLACIÓN'!AS25</f>
        <v>22</v>
      </c>
      <c r="X48" s="12">
        <f t="shared" ref="X48:X51" si="39">SUM(R48:W48)</f>
        <v>394</v>
      </c>
      <c r="Y48" s="13">
        <f t="shared" ref="Y48:Y52" si="40">R48/$X48</f>
        <v>0.12944162436548223</v>
      </c>
      <c r="Z48" s="13">
        <f t="shared" ref="Z48:Z52" si="41">S48/$X48</f>
        <v>0.17512690355329949</v>
      </c>
      <c r="AA48" s="13">
        <f t="shared" ref="AA48:AA52" si="42">T48/$X48</f>
        <v>0.30964467005076141</v>
      </c>
      <c r="AB48" s="13">
        <f t="shared" ref="AB48:AB52" si="43">U48/$X48</f>
        <v>0.233502538071066</v>
      </c>
      <c r="AC48" s="13">
        <f t="shared" ref="AC48:AC52" si="44">V48/$X48</f>
        <v>9.6446700507614211E-2</v>
      </c>
      <c r="AD48" s="14">
        <f t="shared" ref="AD48:AD52" si="45">W48/$X48</f>
        <v>5.5837563451776651E-2</v>
      </c>
      <c r="AE48" s="15">
        <f t="shared" ref="AE48:AE52" si="46">(R48+S48)/(R48+S48+T48+U48+V48)</f>
        <v>0.32258064516129031</v>
      </c>
      <c r="AF48" s="16">
        <f t="shared" ref="AF48:AF52" si="47">(T48+U48+V48)/(R48+S48+T48+U48+V48)</f>
        <v>0.67741935483870963</v>
      </c>
      <c r="AG48" s="17">
        <f>+'SEGMENTACIÓN POBLACIÓN'!BA31</f>
        <v>4.09</v>
      </c>
      <c r="AH48" s="17">
        <f>+'SEGMENTACIÓN POBLACIÓN'!BB31</f>
        <v>1.01</v>
      </c>
      <c r="AI48" s="43">
        <f>+'SEGMENTACIÓN POBLACIÓN'!BC31</f>
        <v>4</v>
      </c>
      <c r="AJ48" s="43">
        <f>+'SEGMENTACIÓN POBLACIÓN'!BD31</f>
        <v>5</v>
      </c>
    </row>
    <row r="49" spans="1:36" ht="18.75" x14ac:dyDescent="0.25">
      <c r="A49" s="10">
        <v>25</v>
      </c>
      <c r="B49" s="63" t="s">
        <v>114</v>
      </c>
      <c r="C49" s="64" t="s">
        <v>114</v>
      </c>
      <c r="D49" s="64" t="s">
        <v>114</v>
      </c>
      <c r="E49" s="64" t="s">
        <v>114</v>
      </c>
      <c r="F49" s="64" t="s">
        <v>114</v>
      </c>
      <c r="G49" s="64" t="s">
        <v>114</v>
      </c>
      <c r="H49" s="64" t="s">
        <v>114</v>
      </c>
      <c r="I49" s="64" t="s">
        <v>114</v>
      </c>
      <c r="J49" s="64" t="s">
        <v>114</v>
      </c>
      <c r="K49" s="64" t="s">
        <v>114</v>
      </c>
      <c r="L49" s="64" t="s">
        <v>114</v>
      </c>
      <c r="M49" s="64" t="s">
        <v>114</v>
      </c>
      <c r="N49" s="64" t="s">
        <v>114</v>
      </c>
      <c r="O49" s="64" t="s">
        <v>114</v>
      </c>
      <c r="P49" s="64" t="s">
        <v>114</v>
      </c>
      <c r="Q49" s="68" t="s">
        <v>114</v>
      </c>
      <c r="R49" s="11">
        <f>+'SEGMENTACIÓN POBLACIÓN'!AN26</f>
        <v>23</v>
      </c>
      <c r="S49" s="11">
        <f>+'SEGMENTACIÓN POBLACIÓN'!AO26</f>
        <v>22</v>
      </c>
      <c r="T49" s="11">
        <f>+'SEGMENTACIÓN POBLACIÓN'!AP26</f>
        <v>15</v>
      </c>
      <c r="U49" s="11">
        <f>+'SEGMENTACIÓN POBLACIÓN'!AQ26</f>
        <v>33</v>
      </c>
      <c r="V49" s="11">
        <f>+'SEGMENTACIÓN POBLACIÓN'!AR26</f>
        <v>26</v>
      </c>
      <c r="W49" s="11">
        <f>+'SEGMENTACIÓN POBLACIÓN'!AS26</f>
        <v>3</v>
      </c>
      <c r="X49" s="12">
        <f t="shared" si="39"/>
        <v>122</v>
      </c>
      <c r="Y49" s="13">
        <f t="shared" si="40"/>
        <v>0.18852459016393441</v>
      </c>
      <c r="Z49" s="13">
        <f t="shared" si="41"/>
        <v>0.18032786885245902</v>
      </c>
      <c r="AA49" s="13">
        <f t="shared" si="42"/>
        <v>0.12295081967213115</v>
      </c>
      <c r="AB49" s="13">
        <f t="shared" si="43"/>
        <v>0.27049180327868855</v>
      </c>
      <c r="AC49" s="13">
        <f t="shared" si="44"/>
        <v>0.21311475409836064</v>
      </c>
      <c r="AD49" s="14">
        <f t="shared" si="45"/>
        <v>2.4590163934426229E-2</v>
      </c>
      <c r="AE49" s="15">
        <f t="shared" si="46"/>
        <v>0.37815126050420167</v>
      </c>
      <c r="AF49" s="16">
        <f t="shared" si="47"/>
        <v>0.62184873949579833</v>
      </c>
      <c r="AG49" s="17">
        <f>+'SEGMENTACIÓN POBLACIÓN'!BA32</f>
        <v>4.03</v>
      </c>
      <c r="AH49" s="17">
        <f>+'SEGMENTACIÓN POBLACIÓN'!BB32</f>
        <v>0.92</v>
      </c>
      <c r="AI49" s="43">
        <f>+'SEGMENTACIÓN POBLACIÓN'!BC32</f>
        <v>4</v>
      </c>
      <c r="AJ49" s="43">
        <f>+'SEGMENTACIÓN POBLACIÓN'!BD32</f>
        <v>4</v>
      </c>
    </row>
    <row r="50" spans="1:36" ht="18.75" x14ac:dyDescent="0.25">
      <c r="A50" s="10">
        <v>26</v>
      </c>
      <c r="B50" s="63" t="s">
        <v>115</v>
      </c>
      <c r="C50" s="64" t="s">
        <v>115</v>
      </c>
      <c r="D50" s="64" t="s">
        <v>115</v>
      </c>
      <c r="E50" s="64" t="s">
        <v>115</v>
      </c>
      <c r="F50" s="64" t="s">
        <v>115</v>
      </c>
      <c r="G50" s="64" t="s">
        <v>115</v>
      </c>
      <c r="H50" s="64" t="s">
        <v>115</v>
      </c>
      <c r="I50" s="64" t="s">
        <v>115</v>
      </c>
      <c r="J50" s="64" t="s">
        <v>115</v>
      </c>
      <c r="K50" s="64" t="s">
        <v>115</v>
      </c>
      <c r="L50" s="64" t="s">
        <v>115</v>
      </c>
      <c r="M50" s="64" t="s">
        <v>115</v>
      </c>
      <c r="N50" s="64" t="s">
        <v>115</v>
      </c>
      <c r="O50" s="64" t="s">
        <v>115</v>
      </c>
      <c r="P50" s="64" t="s">
        <v>115</v>
      </c>
      <c r="Q50" s="68" t="s">
        <v>115</v>
      </c>
      <c r="R50" s="11">
        <f>+'SEGMENTACIÓN POBLACIÓN'!AN27</f>
        <v>16</v>
      </c>
      <c r="S50" s="11">
        <f>+'SEGMENTACIÓN POBLACIÓN'!AO27</f>
        <v>16</v>
      </c>
      <c r="T50" s="11">
        <f>+'SEGMENTACIÓN POBLACIÓN'!AP27</f>
        <v>24</v>
      </c>
      <c r="U50" s="11">
        <f>+'SEGMENTACIÓN POBLACIÓN'!AQ27</f>
        <v>29</v>
      </c>
      <c r="V50" s="11">
        <f>+'SEGMENTACIÓN POBLACIÓN'!AR27</f>
        <v>34</v>
      </c>
      <c r="W50" s="11">
        <f>+'SEGMENTACIÓN POBLACIÓN'!AS27</f>
        <v>3</v>
      </c>
      <c r="X50" s="12">
        <f t="shared" si="39"/>
        <v>122</v>
      </c>
      <c r="Y50" s="13">
        <f t="shared" si="40"/>
        <v>0.13114754098360656</v>
      </c>
      <c r="Z50" s="13">
        <f t="shared" si="41"/>
        <v>0.13114754098360656</v>
      </c>
      <c r="AA50" s="13">
        <f t="shared" si="42"/>
        <v>0.19672131147540983</v>
      </c>
      <c r="AB50" s="13">
        <f t="shared" si="43"/>
        <v>0.23770491803278687</v>
      </c>
      <c r="AC50" s="13">
        <f t="shared" si="44"/>
        <v>0.27868852459016391</v>
      </c>
      <c r="AD50" s="14">
        <f t="shared" si="45"/>
        <v>2.4590163934426229E-2</v>
      </c>
      <c r="AE50" s="15">
        <f t="shared" si="46"/>
        <v>0.26890756302521007</v>
      </c>
      <c r="AF50" s="16">
        <f t="shared" si="47"/>
        <v>0.73109243697478987</v>
      </c>
      <c r="AG50" s="17">
        <f>+'SEGMENTACIÓN POBLACIÓN'!BA33</f>
        <v>3.78</v>
      </c>
      <c r="AH50" s="17">
        <f>+'SEGMENTACIÓN POBLACIÓN'!BB33</f>
        <v>1.05</v>
      </c>
      <c r="AI50" s="43">
        <f>+'SEGMENTACIÓN POBLACIÓN'!BC33</f>
        <v>4</v>
      </c>
      <c r="AJ50" s="43">
        <f>+'SEGMENTACIÓN POBLACIÓN'!BD33</f>
        <v>4</v>
      </c>
    </row>
    <row r="51" spans="1:36" ht="18.75" x14ac:dyDescent="0.25">
      <c r="A51" s="10">
        <v>27</v>
      </c>
      <c r="B51" s="63" t="s">
        <v>116</v>
      </c>
      <c r="C51" s="64" t="s">
        <v>116</v>
      </c>
      <c r="D51" s="64" t="s">
        <v>116</v>
      </c>
      <c r="E51" s="64" t="s">
        <v>116</v>
      </c>
      <c r="F51" s="64" t="s">
        <v>116</v>
      </c>
      <c r="G51" s="64" t="s">
        <v>116</v>
      </c>
      <c r="H51" s="64" t="s">
        <v>116</v>
      </c>
      <c r="I51" s="64" t="s">
        <v>116</v>
      </c>
      <c r="J51" s="64" t="s">
        <v>116</v>
      </c>
      <c r="K51" s="64" t="s">
        <v>116</v>
      </c>
      <c r="L51" s="64" t="s">
        <v>116</v>
      </c>
      <c r="M51" s="64" t="s">
        <v>116</v>
      </c>
      <c r="N51" s="64" t="s">
        <v>116</v>
      </c>
      <c r="O51" s="64" t="s">
        <v>116</v>
      </c>
      <c r="P51" s="64" t="s">
        <v>116</v>
      </c>
      <c r="Q51" s="68" t="s">
        <v>116</v>
      </c>
      <c r="R51" s="11">
        <f>+'SEGMENTACIÓN POBLACIÓN'!AN28</f>
        <v>14</v>
      </c>
      <c r="S51" s="11">
        <f>+'SEGMENTACIÓN POBLACIÓN'!AO28</f>
        <v>16</v>
      </c>
      <c r="T51" s="11">
        <f>+'SEGMENTACIÓN POBLACIÓN'!AP28</f>
        <v>29</v>
      </c>
      <c r="U51" s="11">
        <f>+'SEGMENTACIÓN POBLACIÓN'!AQ28</f>
        <v>32</v>
      </c>
      <c r="V51" s="11">
        <f>+'SEGMENTACIÓN POBLACIÓN'!AR28</f>
        <v>28</v>
      </c>
      <c r="W51" s="11">
        <f>+'SEGMENTACIÓN POBLACIÓN'!AS28</f>
        <v>3</v>
      </c>
      <c r="X51" s="12">
        <f t="shared" si="39"/>
        <v>122</v>
      </c>
      <c r="Y51" s="13">
        <f t="shared" si="40"/>
        <v>0.11475409836065574</v>
      </c>
      <c r="Z51" s="13">
        <f t="shared" si="41"/>
        <v>0.13114754098360656</v>
      </c>
      <c r="AA51" s="13">
        <f t="shared" si="42"/>
        <v>0.23770491803278687</v>
      </c>
      <c r="AB51" s="13">
        <f t="shared" si="43"/>
        <v>0.26229508196721313</v>
      </c>
      <c r="AC51" s="13">
        <f t="shared" si="44"/>
        <v>0.22950819672131148</v>
      </c>
      <c r="AD51" s="14">
        <f t="shared" si="45"/>
        <v>2.4590163934426229E-2</v>
      </c>
      <c r="AE51" s="15">
        <f t="shared" si="46"/>
        <v>0.25210084033613445</v>
      </c>
      <c r="AF51" s="16">
        <f t="shared" si="47"/>
        <v>0.74789915966386555</v>
      </c>
      <c r="AG51" s="17">
        <f>+'SEGMENTACIÓN POBLACIÓN'!BA34</f>
        <v>4.18</v>
      </c>
      <c r="AH51" s="17">
        <f>+'SEGMENTACIÓN POBLACIÓN'!BB34</f>
        <v>0.87</v>
      </c>
      <c r="AI51" s="43">
        <f>+'SEGMENTACIÓN POBLACIÓN'!BC34</f>
        <v>4</v>
      </c>
      <c r="AJ51" s="43">
        <f>+'SEGMENTACIÓN POBLACIÓN'!BD34</f>
        <v>4</v>
      </c>
    </row>
    <row r="52" spans="1:36" ht="18.75" x14ac:dyDescent="0.25">
      <c r="A52" s="65" t="s">
        <v>191</v>
      </c>
      <c r="B52" s="66"/>
      <c r="C52" s="66"/>
      <c r="D52" s="66"/>
      <c r="E52" s="66"/>
      <c r="F52" s="66"/>
      <c r="G52" s="66"/>
      <c r="H52" s="66"/>
      <c r="I52" s="66"/>
      <c r="J52" s="66"/>
      <c r="K52" s="66"/>
      <c r="L52" s="66"/>
      <c r="M52" s="66"/>
      <c r="N52" s="66"/>
      <c r="O52" s="66"/>
      <c r="P52" s="66"/>
      <c r="Q52" s="67"/>
      <c r="R52" s="25">
        <f t="shared" ref="R52:W52" si="48">+SUM(R48:R51)</f>
        <v>104</v>
      </c>
      <c r="S52" s="25">
        <f t="shared" si="48"/>
        <v>123</v>
      </c>
      <c r="T52" s="25">
        <f t="shared" si="48"/>
        <v>190</v>
      </c>
      <c r="U52" s="25">
        <f t="shared" si="48"/>
        <v>186</v>
      </c>
      <c r="V52" s="25">
        <f t="shared" si="48"/>
        <v>126</v>
      </c>
      <c r="W52" s="25">
        <f t="shared" si="48"/>
        <v>31</v>
      </c>
      <c r="X52" s="25">
        <f>+SUM(X48:X51)</f>
        <v>760</v>
      </c>
      <c r="Y52" s="26">
        <f t="shared" si="40"/>
        <v>0.1368421052631579</v>
      </c>
      <c r="Z52" s="26">
        <f t="shared" si="41"/>
        <v>0.1618421052631579</v>
      </c>
      <c r="AA52" s="26">
        <f t="shared" si="42"/>
        <v>0.25</v>
      </c>
      <c r="AB52" s="26">
        <f t="shared" si="43"/>
        <v>0.24473684210526317</v>
      </c>
      <c r="AC52" s="26">
        <f t="shared" si="44"/>
        <v>0.16578947368421051</v>
      </c>
      <c r="AD52" s="27">
        <f t="shared" si="45"/>
        <v>4.0789473684210528E-2</v>
      </c>
      <c r="AE52" s="28">
        <f t="shared" si="46"/>
        <v>0.31138545953360769</v>
      </c>
      <c r="AF52" s="29">
        <f t="shared" si="47"/>
        <v>0.68861454046639237</v>
      </c>
      <c r="AG52" s="30">
        <f>+SUMPRODUCT(R52:V52,R47:V47)/SUM(R52:V52)</f>
        <v>3.1467764060356651</v>
      </c>
      <c r="AH52" s="23"/>
      <c r="AI52" s="31">
        <f>+MEDIAN(AI48:AI51)</f>
        <v>4</v>
      </c>
      <c r="AJ52" s="24"/>
    </row>
    <row r="55" spans="1:36" ht="15.75" thickBot="1" x14ac:dyDescent="0.3"/>
    <row r="56" spans="1:36" ht="15" customHeight="1" x14ac:dyDescent="0.25">
      <c r="A56" s="72" t="s">
        <v>187</v>
      </c>
      <c r="B56" s="73"/>
      <c r="C56" s="73"/>
      <c r="D56" s="73"/>
      <c r="E56" s="73"/>
      <c r="F56" s="73"/>
      <c r="G56" s="73"/>
      <c r="H56" s="73"/>
      <c r="I56" s="73"/>
      <c r="J56" s="73"/>
      <c r="K56" s="74"/>
    </row>
    <row r="57" spans="1:36" ht="15" customHeight="1" thickBot="1" x14ac:dyDescent="0.3">
      <c r="A57" s="75"/>
      <c r="B57" s="76"/>
      <c r="C57" s="76"/>
      <c r="D57" s="76"/>
      <c r="E57" s="76"/>
      <c r="F57" s="76"/>
      <c r="G57" s="76"/>
      <c r="H57" s="76"/>
      <c r="I57" s="76"/>
      <c r="J57" s="76"/>
      <c r="K57" s="77"/>
    </row>
    <row r="58" spans="1:36" ht="18.75" x14ac:dyDescent="0.3">
      <c r="A58" s="81" t="s">
        <v>188</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row>
    <row r="59" spans="1:36" s="2" customFormat="1" x14ac:dyDescent="0.25">
      <c r="A59" s="78" t="s">
        <v>644</v>
      </c>
      <c r="B59" s="79" t="s">
        <v>644</v>
      </c>
      <c r="C59" s="79" t="s">
        <v>644</v>
      </c>
      <c r="D59" s="79" t="s">
        <v>644</v>
      </c>
      <c r="E59" s="79" t="s">
        <v>644</v>
      </c>
      <c r="F59" s="79" t="s">
        <v>644</v>
      </c>
      <c r="G59" s="79" t="s">
        <v>644</v>
      </c>
      <c r="H59" s="79" t="s">
        <v>644</v>
      </c>
      <c r="I59" s="79" t="s">
        <v>644</v>
      </c>
      <c r="J59" s="79" t="s">
        <v>644</v>
      </c>
      <c r="K59" s="79" t="s">
        <v>644</v>
      </c>
      <c r="L59" s="79" t="s">
        <v>644</v>
      </c>
      <c r="M59" s="79" t="s">
        <v>644</v>
      </c>
      <c r="N59" s="79" t="s">
        <v>644</v>
      </c>
      <c r="O59" s="79" t="s">
        <v>644</v>
      </c>
      <c r="P59" s="79" t="s">
        <v>644</v>
      </c>
      <c r="Q59" s="79" t="s">
        <v>644</v>
      </c>
      <c r="R59" s="79" t="s">
        <v>644</v>
      </c>
      <c r="S59" s="79" t="s">
        <v>644</v>
      </c>
      <c r="T59" s="79" t="s">
        <v>644</v>
      </c>
      <c r="U59" s="79" t="s">
        <v>644</v>
      </c>
      <c r="V59" s="79" t="s">
        <v>644</v>
      </c>
      <c r="W59" s="79" t="s">
        <v>644</v>
      </c>
      <c r="X59" s="79" t="s">
        <v>644</v>
      </c>
      <c r="Y59" s="79" t="s">
        <v>644</v>
      </c>
      <c r="Z59" s="79" t="s">
        <v>644</v>
      </c>
      <c r="AA59" s="79" t="s">
        <v>644</v>
      </c>
      <c r="AB59" s="79" t="s">
        <v>644</v>
      </c>
      <c r="AC59" s="79" t="s">
        <v>644</v>
      </c>
      <c r="AD59" s="79" t="s">
        <v>644</v>
      </c>
      <c r="AE59" s="79" t="s">
        <v>644</v>
      </c>
      <c r="AF59" s="79" t="s">
        <v>644</v>
      </c>
      <c r="AG59" s="79" t="s">
        <v>644</v>
      </c>
      <c r="AH59" s="79" t="s">
        <v>644</v>
      </c>
      <c r="AI59" s="79" t="s">
        <v>644</v>
      </c>
      <c r="AJ59" s="80" t="s">
        <v>644</v>
      </c>
    </row>
    <row r="60" spans="1:36" s="2" customFormat="1" ht="15" customHeight="1" x14ac:dyDescent="0.25">
      <c r="A60" s="69" t="s">
        <v>332</v>
      </c>
      <c r="B60" s="70" t="s">
        <v>332</v>
      </c>
      <c r="C60" s="70" t="s">
        <v>332</v>
      </c>
      <c r="D60" s="70" t="s">
        <v>332</v>
      </c>
      <c r="E60" s="70" t="s">
        <v>332</v>
      </c>
      <c r="F60" s="70" t="s">
        <v>332</v>
      </c>
      <c r="G60" s="70" t="s">
        <v>332</v>
      </c>
      <c r="H60" s="70" t="s">
        <v>332</v>
      </c>
      <c r="I60" s="70" t="s">
        <v>332</v>
      </c>
      <c r="J60" s="70" t="s">
        <v>332</v>
      </c>
      <c r="K60" s="70" t="s">
        <v>332</v>
      </c>
      <c r="L60" s="70" t="s">
        <v>332</v>
      </c>
      <c r="M60" s="70" t="s">
        <v>332</v>
      </c>
      <c r="N60" s="70" t="s">
        <v>332</v>
      </c>
      <c r="O60" s="70" t="s">
        <v>332</v>
      </c>
      <c r="P60" s="70" t="s">
        <v>332</v>
      </c>
      <c r="Q60" s="70" t="s">
        <v>332</v>
      </c>
      <c r="R60" s="70" t="s">
        <v>332</v>
      </c>
      <c r="S60" s="70" t="s">
        <v>332</v>
      </c>
      <c r="T60" s="70" t="s">
        <v>332</v>
      </c>
      <c r="U60" s="70" t="s">
        <v>332</v>
      </c>
      <c r="V60" s="70" t="s">
        <v>332</v>
      </c>
      <c r="W60" s="70" t="s">
        <v>332</v>
      </c>
      <c r="X60" s="70" t="s">
        <v>332</v>
      </c>
      <c r="Y60" s="70" t="s">
        <v>332</v>
      </c>
      <c r="Z60" s="70" t="s">
        <v>332</v>
      </c>
      <c r="AA60" s="70" t="s">
        <v>332</v>
      </c>
      <c r="AB60" s="70" t="s">
        <v>332</v>
      </c>
      <c r="AC60" s="70" t="s">
        <v>332</v>
      </c>
      <c r="AD60" s="70" t="s">
        <v>332</v>
      </c>
      <c r="AE60" s="70" t="s">
        <v>332</v>
      </c>
      <c r="AF60" s="70" t="s">
        <v>332</v>
      </c>
      <c r="AG60" s="70" t="s">
        <v>332</v>
      </c>
      <c r="AH60" s="70" t="s">
        <v>332</v>
      </c>
      <c r="AI60" s="70" t="s">
        <v>332</v>
      </c>
      <c r="AJ60" s="71" t="s">
        <v>332</v>
      </c>
    </row>
    <row r="61" spans="1:36" s="2" customFormat="1" x14ac:dyDescent="0.25">
      <c r="A61" s="69" t="s">
        <v>333</v>
      </c>
      <c r="B61" s="70" t="s">
        <v>333</v>
      </c>
      <c r="C61" s="70" t="s">
        <v>333</v>
      </c>
      <c r="D61" s="70" t="s">
        <v>333</v>
      </c>
      <c r="E61" s="70" t="s">
        <v>333</v>
      </c>
      <c r="F61" s="70" t="s">
        <v>333</v>
      </c>
      <c r="G61" s="70" t="s">
        <v>333</v>
      </c>
      <c r="H61" s="70" t="s">
        <v>333</v>
      </c>
      <c r="I61" s="70" t="s">
        <v>333</v>
      </c>
      <c r="J61" s="70" t="s">
        <v>333</v>
      </c>
      <c r="K61" s="70" t="s">
        <v>333</v>
      </c>
      <c r="L61" s="70" t="s">
        <v>333</v>
      </c>
      <c r="M61" s="70" t="s">
        <v>333</v>
      </c>
      <c r="N61" s="70" t="s">
        <v>333</v>
      </c>
      <c r="O61" s="70" t="s">
        <v>333</v>
      </c>
      <c r="P61" s="70" t="s">
        <v>333</v>
      </c>
      <c r="Q61" s="70" t="s">
        <v>333</v>
      </c>
      <c r="R61" s="70" t="s">
        <v>333</v>
      </c>
      <c r="S61" s="70" t="s">
        <v>333</v>
      </c>
      <c r="T61" s="70" t="s">
        <v>333</v>
      </c>
      <c r="U61" s="70" t="s">
        <v>333</v>
      </c>
      <c r="V61" s="70" t="s">
        <v>333</v>
      </c>
      <c r="W61" s="70" t="s">
        <v>333</v>
      </c>
      <c r="X61" s="70" t="s">
        <v>333</v>
      </c>
      <c r="Y61" s="70" t="s">
        <v>333</v>
      </c>
      <c r="Z61" s="70" t="s">
        <v>333</v>
      </c>
      <c r="AA61" s="70" t="s">
        <v>333</v>
      </c>
      <c r="AB61" s="70" t="s">
        <v>333</v>
      </c>
      <c r="AC61" s="70" t="s">
        <v>333</v>
      </c>
      <c r="AD61" s="70" t="s">
        <v>333</v>
      </c>
      <c r="AE61" s="70" t="s">
        <v>333</v>
      </c>
      <c r="AF61" s="70" t="s">
        <v>333</v>
      </c>
      <c r="AG61" s="70" t="s">
        <v>333</v>
      </c>
      <c r="AH61" s="70" t="s">
        <v>333</v>
      </c>
      <c r="AI61" s="70" t="s">
        <v>333</v>
      </c>
      <c r="AJ61" s="71" t="s">
        <v>333</v>
      </c>
    </row>
    <row r="62" spans="1:36" s="2" customFormat="1" x14ac:dyDescent="0.25">
      <c r="A62" s="69" t="s">
        <v>334</v>
      </c>
      <c r="B62" s="70" t="s">
        <v>334</v>
      </c>
      <c r="C62" s="70" t="s">
        <v>334</v>
      </c>
      <c r="D62" s="70" t="s">
        <v>334</v>
      </c>
      <c r="E62" s="70" t="s">
        <v>334</v>
      </c>
      <c r="F62" s="70" t="s">
        <v>334</v>
      </c>
      <c r="G62" s="70" t="s">
        <v>334</v>
      </c>
      <c r="H62" s="70" t="s">
        <v>334</v>
      </c>
      <c r="I62" s="70" t="s">
        <v>334</v>
      </c>
      <c r="J62" s="70" t="s">
        <v>334</v>
      </c>
      <c r="K62" s="70" t="s">
        <v>334</v>
      </c>
      <c r="L62" s="70" t="s">
        <v>334</v>
      </c>
      <c r="M62" s="70" t="s">
        <v>334</v>
      </c>
      <c r="N62" s="70" t="s">
        <v>334</v>
      </c>
      <c r="O62" s="70" t="s">
        <v>334</v>
      </c>
      <c r="P62" s="70" t="s">
        <v>334</v>
      </c>
      <c r="Q62" s="70" t="s">
        <v>334</v>
      </c>
      <c r="R62" s="70" t="s">
        <v>334</v>
      </c>
      <c r="S62" s="70" t="s">
        <v>334</v>
      </c>
      <c r="T62" s="70" t="s">
        <v>334</v>
      </c>
      <c r="U62" s="70" t="s">
        <v>334</v>
      </c>
      <c r="V62" s="70" t="s">
        <v>334</v>
      </c>
      <c r="W62" s="70" t="s">
        <v>334</v>
      </c>
      <c r="X62" s="70" t="s">
        <v>334</v>
      </c>
      <c r="Y62" s="70" t="s">
        <v>334</v>
      </c>
      <c r="Z62" s="70" t="s">
        <v>334</v>
      </c>
      <c r="AA62" s="70" t="s">
        <v>334</v>
      </c>
      <c r="AB62" s="70" t="s">
        <v>334</v>
      </c>
      <c r="AC62" s="70" t="s">
        <v>334</v>
      </c>
      <c r="AD62" s="70" t="s">
        <v>334</v>
      </c>
      <c r="AE62" s="70" t="s">
        <v>334</v>
      </c>
      <c r="AF62" s="70" t="s">
        <v>334</v>
      </c>
      <c r="AG62" s="70" t="s">
        <v>334</v>
      </c>
      <c r="AH62" s="70" t="s">
        <v>334</v>
      </c>
      <c r="AI62" s="70" t="s">
        <v>334</v>
      </c>
      <c r="AJ62" s="71" t="s">
        <v>334</v>
      </c>
    </row>
    <row r="63" spans="1:36" s="2" customFormat="1" x14ac:dyDescent="0.25">
      <c r="A63" s="69" t="s">
        <v>335</v>
      </c>
      <c r="B63" s="70" t="s">
        <v>335</v>
      </c>
      <c r="C63" s="70" t="s">
        <v>335</v>
      </c>
      <c r="D63" s="70" t="s">
        <v>335</v>
      </c>
      <c r="E63" s="70" t="s">
        <v>335</v>
      </c>
      <c r="F63" s="70" t="s">
        <v>335</v>
      </c>
      <c r="G63" s="70" t="s">
        <v>335</v>
      </c>
      <c r="H63" s="70" t="s">
        <v>335</v>
      </c>
      <c r="I63" s="70" t="s">
        <v>335</v>
      </c>
      <c r="J63" s="70" t="s">
        <v>335</v>
      </c>
      <c r="K63" s="70" t="s">
        <v>335</v>
      </c>
      <c r="L63" s="70" t="s">
        <v>335</v>
      </c>
      <c r="M63" s="70" t="s">
        <v>335</v>
      </c>
      <c r="N63" s="70" t="s">
        <v>335</v>
      </c>
      <c r="O63" s="70" t="s">
        <v>335</v>
      </c>
      <c r="P63" s="70" t="s">
        <v>335</v>
      </c>
      <c r="Q63" s="70" t="s">
        <v>335</v>
      </c>
      <c r="R63" s="70" t="s">
        <v>335</v>
      </c>
      <c r="S63" s="70" t="s">
        <v>335</v>
      </c>
      <c r="T63" s="70" t="s">
        <v>335</v>
      </c>
      <c r="U63" s="70" t="s">
        <v>335</v>
      </c>
      <c r="V63" s="70" t="s">
        <v>335</v>
      </c>
      <c r="W63" s="70" t="s">
        <v>335</v>
      </c>
      <c r="X63" s="70" t="s">
        <v>335</v>
      </c>
      <c r="Y63" s="70" t="s">
        <v>335</v>
      </c>
      <c r="Z63" s="70" t="s">
        <v>335</v>
      </c>
      <c r="AA63" s="70" t="s">
        <v>335</v>
      </c>
      <c r="AB63" s="70" t="s">
        <v>335</v>
      </c>
      <c r="AC63" s="70" t="s">
        <v>335</v>
      </c>
      <c r="AD63" s="70" t="s">
        <v>335</v>
      </c>
      <c r="AE63" s="70" t="s">
        <v>335</v>
      </c>
      <c r="AF63" s="70" t="s">
        <v>335</v>
      </c>
      <c r="AG63" s="70" t="s">
        <v>335</v>
      </c>
      <c r="AH63" s="70" t="s">
        <v>335</v>
      </c>
      <c r="AI63" s="70" t="s">
        <v>335</v>
      </c>
      <c r="AJ63" s="71" t="s">
        <v>335</v>
      </c>
    </row>
    <row r="64" spans="1:36" s="2" customFormat="1" x14ac:dyDescent="0.25">
      <c r="A64" s="69" t="s">
        <v>336</v>
      </c>
      <c r="B64" s="70" t="s">
        <v>336</v>
      </c>
      <c r="C64" s="70" t="s">
        <v>336</v>
      </c>
      <c r="D64" s="70" t="s">
        <v>336</v>
      </c>
      <c r="E64" s="70" t="s">
        <v>336</v>
      </c>
      <c r="F64" s="70" t="s">
        <v>336</v>
      </c>
      <c r="G64" s="70" t="s">
        <v>336</v>
      </c>
      <c r="H64" s="70" t="s">
        <v>336</v>
      </c>
      <c r="I64" s="70" t="s">
        <v>336</v>
      </c>
      <c r="J64" s="70" t="s">
        <v>336</v>
      </c>
      <c r="K64" s="70" t="s">
        <v>336</v>
      </c>
      <c r="L64" s="70" t="s">
        <v>336</v>
      </c>
      <c r="M64" s="70" t="s">
        <v>336</v>
      </c>
      <c r="N64" s="70" t="s">
        <v>336</v>
      </c>
      <c r="O64" s="70" t="s">
        <v>336</v>
      </c>
      <c r="P64" s="70" t="s">
        <v>336</v>
      </c>
      <c r="Q64" s="70" t="s">
        <v>336</v>
      </c>
      <c r="R64" s="70" t="s">
        <v>336</v>
      </c>
      <c r="S64" s="70" t="s">
        <v>336</v>
      </c>
      <c r="T64" s="70" t="s">
        <v>336</v>
      </c>
      <c r="U64" s="70" t="s">
        <v>336</v>
      </c>
      <c r="V64" s="70" t="s">
        <v>336</v>
      </c>
      <c r="W64" s="70" t="s">
        <v>336</v>
      </c>
      <c r="X64" s="70" t="s">
        <v>336</v>
      </c>
      <c r="Y64" s="70" t="s">
        <v>336</v>
      </c>
      <c r="Z64" s="70" t="s">
        <v>336</v>
      </c>
      <c r="AA64" s="70" t="s">
        <v>336</v>
      </c>
      <c r="AB64" s="70" t="s">
        <v>336</v>
      </c>
      <c r="AC64" s="70" t="s">
        <v>336</v>
      </c>
      <c r="AD64" s="70" t="s">
        <v>336</v>
      </c>
      <c r="AE64" s="70" t="s">
        <v>336</v>
      </c>
      <c r="AF64" s="70" t="s">
        <v>336</v>
      </c>
      <c r="AG64" s="70" t="s">
        <v>336</v>
      </c>
      <c r="AH64" s="70" t="s">
        <v>336</v>
      </c>
      <c r="AI64" s="70" t="s">
        <v>336</v>
      </c>
      <c r="AJ64" s="71" t="s">
        <v>336</v>
      </c>
    </row>
    <row r="65" spans="1:36" s="2" customFormat="1" x14ac:dyDescent="0.25">
      <c r="A65" s="69" t="s">
        <v>337</v>
      </c>
      <c r="B65" s="70" t="s">
        <v>337</v>
      </c>
      <c r="C65" s="70" t="s">
        <v>337</v>
      </c>
      <c r="D65" s="70" t="s">
        <v>337</v>
      </c>
      <c r="E65" s="70" t="s">
        <v>337</v>
      </c>
      <c r="F65" s="70" t="s">
        <v>337</v>
      </c>
      <c r="G65" s="70" t="s">
        <v>337</v>
      </c>
      <c r="H65" s="70" t="s">
        <v>337</v>
      </c>
      <c r="I65" s="70" t="s">
        <v>337</v>
      </c>
      <c r="J65" s="70" t="s">
        <v>337</v>
      </c>
      <c r="K65" s="70" t="s">
        <v>337</v>
      </c>
      <c r="L65" s="70" t="s">
        <v>337</v>
      </c>
      <c r="M65" s="70" t="s">
        <v>337</v>
      </c>
      <c r="N65" s="70" t="s">
        <v>337</v>
      </c>
      <c r="O65" s="70" t="s">
        <v>337</v>
      </c>
      <c r="P65" s="70" t="s">
        <v>337</v>
      </c>
      <c r="Q65" s="70" t="s">
        <v>337</v>
      </c>
      <c r="R65" s="70" t="s">
        <v>337</v>
      </c>
      <c r="S65" s="70" t="s">
        <v>337</v>
      </c>
      <c r="T65" s="70" t="s">
        <v>337</v>
      </c>
      <c r="U65" s="70" t="s">
        <v>337</v>
      </c>
      <c r="V65" s="70" t="s">
        <v>337</v>
      </c>
      <c r="W65" s="70" t="s">
        <v>337</v>
      </c>
      <c r="X65" s="70" t="s">
        <v>337</v>
      </c>
      <c r="Y65" s="70" t="s">
        <v>337</v>
      </c>
      <c r="Z65" s="70" t="s">
        <v>337</v>
      </c>
      <c r="AA65" s="70" t="s">
        <v>337</v>
      </c>
      <c r="AB65" s="70" t="s">
        <v>337</v>
      </c>
      <c r="AC65" s="70" t="s">
        <v>337</v>
      </c>
      <c r="AD65" s="70" t="s">
        <v>337</v>
      </c>
      <c r="AE65" s="70" t="s">
        <v>337</v>
      </c>
      <c r="AF65" s="70" t="s">
        <v>337</v>
      </c>
      <c r="AG65" s="70" t="s">
        <v>337</v>
      </c>
      <c r="AH65" s="70" t="s">
        <v>337</v>
      </c>
      <c r="AI65" s="70" t="s">
        <v>337</v>
      </c>
      <c r="AJ65" s="71" t="s">
        <v>337</v>
      </c>
    </row>
    <row r="66" spans="1:36" s="2" customFormat="1" x14ac:dyDescent="0.25">
      <c r="A66" s="69" t="s">
        <v>338</v>
      </c>
      <c r="B66" s="70" t="s">
        <v>338</v>
      </c>
      <c r="C66" s="70" t="s">
        <v>338</v>
      </c>
      <c r="D66" s="70" t="s">
        <v>338</v>
      </c>
      <c r="E66" s="70" t="s">
        <v>338</v>
      </c>
      <c r="F66" s="70" t="s">
        <v>338</v>
      </c>
      <c r="G66" s="70" t="s">
        <v>338</v>
      </c>
      <c r="H66" s="70" t="s">
        <v>338</v>
      </c>
      <c r="I66" s="70" t="s">
        <v>338</v>
      </c>
      <c r="J66" s="70" t="s">
        <v>338</v>
      </c>
      <c r="K66" s="70" t="s">
        <v>338</v>
      </c>
      <c r="L66" s="70" t="s">
        <v>338</v>
      </c>
      <c r="M66" s="70" t="s">
        <v>338</v>
      </c>
      <c r="N66" s="70" t="s">
        <v>338</v>
      </c>
      <c r="O66" s="70" t="s">
        <v>338</v>
      </c>
      <c r="P66" s="70" t="s">
        <v>338</v>
      </c>
      <c r="Q66" s="70" t="s">
        <v>338</v>
      </c>
      <c r="R66" s="70" t="s">
        <v>338</v>
      </c>
      <c r="S66" s="70" t="s">
        <v>338</v>
      </c>
      <c r="T66" s="70" t="s">
        <v>338</v>
      </c>
      <c r="U66" s="70" t="s">
        <v>338</v>
      </c>
      <c r="V66" s="70" t="s">
        <v>338</v>
      </c>
      <c r="W66" s="70" t="s">
        <v>338</v>
      </c>
      <c r="X66" s="70" t="s">
        <v>338</v>
      </c>
      <c r="Y66" s="70" t="s">
        <v>338</v>
      </c>
      <c r="Z66" s="70" t="s">
        <v>338</v>
      </c>
      <c r="AA66" s="70" t="s">
        <v>338</v>
      </c>
      <c r="AB66" s="70" t="s">
        <v>338</v>
      </c>
      <c r="AC66" s="70" t="s">
        <v>338</v>
      </c>
      <c r="AD66" s="70" t="s">
        <v>338</v>
      </c>
      <c r="AE66" s="70" t="s">
        <v>338</v>
      </c>
      <c r="AF66" s="70" t="s">
        <v>338</v>
      </c>
      <c r="AG66" s="70" t="s">
        <v>338</v>
      </c>
      <c r="AH66" s="70" t="s">
        <v>338</v>
      </c>
      <c r="AI66" s="70" t="s">
        <v>338</v>
      </c>
      <c r="AJ66" s="71" t="s">
        <v>338</v>
      </c>
    </row>
    <row r="67" spans="1:36" s="2" customFormat="1" x14ac:dyDescent="0.25">
      <c r="A67" s="69" t="s">
        <v>339</v>
      </c>
      <c r="B67" s="70" t="s">
        <v>339</v>
      </c>
      <c r="C67" s="70" t="s">
        <v>339</v>
      </c>
      <c r="D67" s="70" t="s">
        <v>339</v>
      </c>
      <c r="E67" s="70" t="s">
        <v>339</v>
      </c>
      <c r="F67" s="70" t="s">
        <v>339</v>
      </c>
      <c r="G67" s="70" t="s">
        <v>339</v>
      </c>
      <c r="H67" s="70" t="s">
        <v>339</v>
      </c>
      <c r="I67" s="70" t="s">
        <v>339</v>
      </c>
      <c r="J67" s="70" t="s">
        <v>339</v>
      </c>
      <c r="K67" s="70" t="s">
        <v>339</v>
      </c>
      <c r="L67" s="70" t="s">
        <v>339</v>
      </c>
      <c r="M67" s="70" t="s">
        <v>339</v>
      </c>
      <c r="N67" s="70" t="s">
        <v>339</v>
      </c>
      <c r="O67" s="70" t="s">
        <v>339</v>
      </c>
      <c r="P67" s="70" t="s">
        <v>339</v>
      </c>
      <c r="Q67" s="70" t="s">
        <v>339</v>
      </c>
      <c r="R67" s="70" t="s">
        <v>339</v>
      </c>
      <c r="S67" s="70" t="s">
        <v>339</v>
      </c>
      <c r="T67" s="70" t="s">
        <v>339</v>
      </c>
      <c r="U67" s="70" t="s">
        <v>339</v>
      </c>
      <c r="V67" s="70" t="s">
        <v>339</v>
      </c>
      <c r="W67" s="70" t="s">
        <v>339</v>
      </c>
      <c r="X67" s="70" t="s">
        <v>339</v>
      </c>
      <c r="Y67" s="70" t="s">
        <v>339</v>
      </c>
      <c r="Z67" s="70" t="s">
        <v>339</v>
      </c>
      <c r="AA67" s="70" t="s">
        <v>339</v>
      </c>
      <c r="AB67" s="70" t="s">
        <v>339</v>
      </c>
      <c r="AC67" s="70" t="s">
        <v>339</v>
      </c>
      <c r="AD67" s="70" t="s">
        <v>339</v>
      </c>
      <c r="AE67" s="70" t="s">
        <v>339</v>
      </c>
      <c r="AF67" s="70" t="s">
        <v>339</v>
      </c>
      <c r="AG67" s="70" t="s">
        <v>339</v>
      </c>
      <c r="AH67" s="70" t="s">
        <v>339</v>
      </c>
      <c r="AI67" s="70" t="s">
        <v>339</v>
      </c>
      <c r="AJ67" s="71" t="s">
        <v>339</v>
      </c>
    </row>
    <row r="68" spans="1:36" s="2" customFormat="1" x14ac:dyDescent="0.25">
      <c r="A68" s="69" t="s">
        <v>340</v>
      </c>
      <c r="B68" s="70" t="s">
        <v>340</v>
      </c>
      <c r="C68" s="70" t="s">
        <v>340</v>
      </c>
      <c r="D68" s="70" t="s">
        <v>340</v>
      </c>
      <c r="E68" s="70" t="s">
        <v>340</v>
      </c>
      <c r="F68" s="70" t="s">
        <v>340</v>
      </c>
      <c r="G68" s="70" t="s">
        <v>340</v>
      </c>
      <c r="H68" s="70" t="s">
        <v>340</v>
      </c>
      <c r="I68" s="70" t="s">
        <v>340</v>
      </c>
      <c r="J68" s="70" t="s">
        <v>340</v>
      </c>
      <c r="K68" s="70" t="s">
        <v>340</v>
      </c>
      <c r="L68" s="70" t="s">
        <v>340</v>
      </c>
      <c r="M68" s="70" t="s">
        <v>340</v>
      </c>
      <c r="N68" s="70" t="s">
        <v>340</v>
      </c>
      <c r="O68" s="70" t="s">
        <v>340</v>
      </c>
      <c r="P68" s="70" t="s">
        <v>340</v>
      </c>
      <c r="Q68" s="70" t="s">
        <v>340</v>
      </c>
      <c r="R68" s="70" t="s">
        <v>340</v>
      </c>
      <c r="S68" s="70" t="s">
        <v>340</v>
      </c>
      <c r="T68" s="70" t="s">
        <v>340</v>
      </c>
      <c r="U68" s="70" t="s">
        <v>340</v>
      </c>
      <c r="V68" s="70" t="s">
        <v>340</v>
      </c>
      <c r="W68" s="70" t="s">
        <v>340</v>
      </c>
      <c r="X68" s="70" t="s">
        <v>340</v>
      </c>
      <c r="Y68" s="70" t="s">
        <v>340</v>
      </c>
      <c r="Z68" s="70" t="s">
        <v>340</v>
      </c>
      <c r="AA68" s="70" t="s">
        <v>340</v>
      </c>
      <c r="AB68" s="70" t="s">
        <v>340</v>
      </c>
      <c r="AC68" s="70" t="s">
        <v>340</v>
      </c>
      <c r="AD68" s="70" t="s">
        <v>340</v>
      </c>
      <c r="AE68" s="70" t="s">
        <v>340</v>
      </c>
      <c r="AF68" s="70" t="s">
        <v>340</v>
      </c>
      <c r="AG68" s="70" t="s">
        <v>340</v>
      </c>
      <c r="AH68" s="70" t="s">
        <v>340</v>
      </c>
      <c r="AI68" s="70" t="s">
        <v>340</v>
      </c>
      <c r="AJ68" s="71" t="s">
        <v>340</v>
      </c>
    </row>
    <row r="69" spans="1:36" s="2" customFormat="1" x14ac:dyDescent="0.25">
      <c r="A69" s="69" t="s">
        <v>341</v>
      </c>
      <c r="B69" s="70" t="s">
        <v>341</v>
      </c>
      <c r="C69" s="70" t="s">
        <v>341</v>
      </c>
      <c r="D69" s="70" t="s">
        <v>341</v>
      </c>
      <c r="E69" s="70" t="s">
        <v>341</v>
      </c>
      <c r="F69" s="70" t="s">
        <v>341</v>
      </c>
      <c r="G69" s="70" t="s">
        <v>341</v>
      </c>
      <c r="H69" s="70" t="s">
        <v>341</v>
      </c>
      <c r="I69" s="70" t="s">
        <v>341</v>
      </c>
      <c r="J69" s="70" t="s">
        <v>341</v>
      </c>
      <c r="K69" s="70" t="s">
        <v>341</v>
      </c>
      <c r="L69" s="70" t="s">
        <v>341</v>
      </c>
      <c r="M69" s="70" t="s">
        <v>341</v>
      </c>
      <c r="N69" s="70" t="s">
        <v>341</v>
      </c>
      <c r="O69" s="70" t="s">
        <v>341</v>
      </c>
      <c r="P69" s="70" t="s">
        <v>341</v>
      </c>
      <c r="Q69" s="70" t="s">
        <v>341</v>
      </c>
      <c r="R69" s="70" t="s">
        <v>341</v>
      </c>
      <c r="S69" s="70" t="s">
        <v>341</v>
      </c>
      <c r="T69" s="70" t="s">
        <v>341</v>
      </c>
      <c r="U69" s="70" t="s">
        <v>341</v>
      </c>
      <c r="V69" s="70" t="s">
        <v>341</v>
      </c>
      <c r="W69" s="70" t="s">
        <v>341</v>
      </c>
      <c r="X69" s="70" t="s">
        <v>341</v>
      </c>
      <c r="Y69" s="70" t="s">
        <v>341</v>
      </c>
      <c r="Z69" s="70" t="s">
        <v>341</v>
      </c>
      <c r="AA69" s="70" t="s">
        <v>341</v>
      </c>
      <c r="AB69" s="70" t="s">
        <v>341</v>
      </c>
      <c r="AC69" s="70" t="s">
        <v>341</v>
      </c>
      <c r="AD69" s="70" t="s">
        <v>341</v>
      </c>
      <c r="AE69" s="70" t="s">
        <v>341</v>
      </c>
      <c r="AF69" s="70" t="s">
        <v>341</v>
      </c>
      <c r="AG69" s="70" t="s">
        <v>341</v>
      </c>
      <c r="AH69" s="70" t="s">
        <v>341</v>
      </c>
      <c r="AI69" s="70" t="s">
        <v>341</v>
      </c>
      <c r="AJ69" s="71" t="s">
        <v>341</v>
      </c>
    </row>
    <row r="70" spans="1:36" s="2" customFormat="1" x14ac:dyDescent="0.25">
      <c r="A70" s="69" t="s">
        <v>342</v>
      </c>
      <c r="B70" s="70" t="s">
        <v>342</v>
      </c>
      <c r="C70" s="70" t="s">
        <v>342</v>
      </c>
      <c r="D70" s="70" t="s">
        <v>342</v>
      </c>
      <c r="E70" s="70" t="s">
        <v>342</v>
      </c>
      <c r="F70" s="70" t="s">
        <v>342</v>
      </c>
      <c r="G70" s="70" t="s">
        <v>342</v>
      </c>
      <c r="H70" s="70" t="s">
        <v>342</v>
      </c>
      <c r="I70" s="70" t="s">
        <v>342</v>
      </c>
      <c r="J70" s="70" t="s">
        <v>342</v>
      </c>
      <c r="K70" s="70" t="s">
        <v>342</v>
      </c>
      <c r="L70" s="70" t="s">
        <v>342</v>
      </c>
      <c r="M70" s="70" t="s">
        <v>342</v>
      </c>
      <c r="N70" s="70" t="s">
        <v>342</v>
      </c>
      <c r="O70" s="70" t="s">
        <v>342</v>
      </c>
      <c r="P70" s="70" t="s">
        <v>342</v>
      </c>
      <c r="Q70" s="70" t="s">
        <v>342</v>
      </c>
      <c r="R70" s="70" t="s">
        <v>342</v>
      </c>
      <c r="S70" s="70" t="s">
        <v>342</v>
      </c>
      <c r="T70" s="70" t="s">
        <v>342</v>
      </c>
      <c r="U70" s="70" t="s">
        <v>342</v>
      </c>
      <c r="V70" s="70" t="s">
        <v>342</v>
      </c>
      <c r="W70" s="70" t="s">
        <v>342</v>
      </c>
      <c r="X70" s="70" t="s">
        <v>342</v>
      </c>
      <c r="Y70" s="70" t="s">
        <v>342</v>
      </c>
      <c r="Z70" s="70" t="s">
        <v>342</v>
      </c>
      <c r="AA70" s="70" t="s">
        <v>342</v>
      </c>
      <c r="AB70" s="70" t="s">
        <v>342</v>
      </c>
      <c r="AC70" s="70" t="s">
        <v>342</v>
      </c>
      <c r="AD70" s="70" t="s">
        <v>342</v>
      </c>
      <c r="AE70" s="70" t="s">
        <v>342</v>
      </c>
      <c r="AF70" s="70" t="s">
        <v>342</v>
      </c>
      <c r="AG70" s="70" t="s">
        <v>342</v>
      </c>
      <c r="AH70" s="70" t="s">
        <v>342</v>
      </c>
      <c r="AI70" s="70" t="s">
        <v>342</v>
      </c>
      <c r="AJ70" s="71" t="s">
        <v>342</v>
      </c>
    </row>
    <row r="71" spans="1:36" s="2" customFormat="1" x14ac:dyDescent="0.25">
      <c r="A71" s="69" t="s">
        <v>343</v>
      </c>
      <c r="B71" s="70" t="s">
        <v>343</v>
      </c>
      <c r="C71" s="70" t="s">
        <v>343</v>
      </c>
      <c r="D71" s="70" t="s">
        <v>343</v>
      </c>
      <c r="E71" s="70" t="s">
        <v>343</v>
      </c>
      <c r="F71" s="70" t="s">
        <v>343</v>
      </c>
      <c r="G71" s="70" t="s">
        <v>343</v>
      </c>
      <c r="H71" s="70" t="s">
        <v>343</v>
      </c>
      <c r="I71" s="70" t="s">
        <v>343</v>
      </c>
      <c r="J71" s="70" t="s">
        <v>343</v>
      </c>
      <c r="K71" s="70" t="s">
        <v>343</v>
      </c>
      <c r="L71" s="70" t="s">
        <v>343</v>
      </c>
      <c r="M71" s="70" t="s">
        <v>343</v>
      </c>
      <c r="N71" s="70" t="s">
        <v>343</v>
      </c>
      <c r="O71" s="70" t="s">
        <v>343</v>
      </c>
      <c r="P71" s="70" t="s">
        <v>343</v>
      </c>
      <c r="Q71" s="70" t="s">
        <v>343</v>
      </c>
      <c r="R71" s="70" t="s">
        <v>343</v>
      </c>
      <c r="S71" s="70" t="s">
        <v>343</v>
      </c>
      <c r="T71" s="70" t="s">
        <v>343</v>
      </c>
      <c r="U71" s="70" t="s">
        <v>343</v>
      </c>
      <c r="V71" s="70" t="s">
        <v>343</v>
      </c>
      <c r="W71" s="70" t="s">
        <v>343</v>
      </c>
      <c r="X71" s="70" t="s">
        <v>343</v>
      </c>
      <c r="Y71" s="70" t="s">
        <v>343</v>
      </c>
      <c r="Z71" s="70" t="s">
        <v>343</v>
      </c>
      <c r="AA71" s="70" t="s">
        <v>343</v>
      </c>
      <c r="AB71" s="70" t="s">
        <v>343</v>
      </c>
      <c r="AC71" s="70" t="s">
        <v>343</v>
      </c>
      <c r="AD71" s="70" t="s">
        <v>343</v>
      </c>
      <c r="AE71" s="70" t="s">
        <v>343</v>
      </c>
      <c r="AF71" s="70" t="s">
        <v>343</v>
      </c>
      <c r="AG71" s="70" t="s">
        <v>343</v>
      </c>
      <c r="AH71" s="70" t="s">
        <v>343</v>
      </c>
      <c r="AI71" s="70" t="s">
        <v>343</v>
      </c>
      <c r="AJ71" s="71" t="s">
        <v>343</v>
      </c>
    </row>
    <row r="72" spans="1:36" s="2" customFormat="1" x14ac:dyDescent="0.25">
      <c r="A72" s="69" t="s">
        <v>344</v>
      </c>
      <c r="B72" s="70" t="s">
        <v>344</v>
      </c>
      <c r="C72" s="70" t="s">
        <v>344</v>
      </c>
      <c r="D72" s="70" t="s">
        <v>344</v>
      </c>
      <c r="E72" s="70" t="s">
        <v>344</v>
      </c>
      <c r="F72" s="70" t="s">
        <v>344</v>
      </c>
      <c r="G72" s="70" t="s">
        <v>344</v>
      </c>
      <c r="H72" s="70" t="s">
        <v>344</v>
      </c>
      <c r="I72" s="70" t="s">
        <v>344</v>
      </c>
      <c r="J72" s="70" t="s">
        <v>344</v>
      </c>
      <c r="K72" s="70" t="s">
        <v>344</v>
      </c>
      <c r="L72" s="70" t="s">
        <v>344</v>
      </c>
      <c r="M72" s="70" t="s">
        <v>344</v>
      </c>
      <c r="N72" s="70" t="s">
        <v>344</v>
      </c>
      <c r="O72" s="70" t="s">
        <v>344</v>
      </c>
      <c r="P72" s="70" t="s">
        <v>344</v>
      </c>
      <c r="Q72" s="70" t="s">
        <v>344</v>
      </c>
      <c r="R72" s="70" t="s">
        <v>344</v>
      </c>
      <c r="S72" s="70" t="s">
        <v>344</v>
      </c>
      <c r="T72" s="70" t="s">
        <v>344</v>
      </c>
      <c r="U72" s="70" t="s">
        <v>344</v>
      </c>
      <c r="V72" s="70" t="s">
        <v>344</v>
      </c>
      <c r="W72" s="70" t="s">
        <v>344</v>
      </c>
      <c r="X72" s="70" t="s">
        <v>344</v>
      </c>
      <c r="Y72" s="70" t="s">
        <v>344</v>
      </c>
      <c r="Z72" s="70" t="s">
        <v>344</v>
      </c>
      <c r="AA72" s="70" t="s">
        <v>344</v>
      </c>
      <c r="AB72" s="70" t="s">
        <v>344</v>
      </c>
      <c r="AC72" s="70" t="s">
        <v>344</v>
      </c>
      <c r="AD72" s="70" t="s">
        <v>344</v>
      </c>
      <c r="AE72" s="70" t="s">
        <v>344</v>
      </c>
      <c r="AF72" s="70" t="s">
        <v>344</v>
      </c>
      <c r="AG72" s="70" t="s">
        <v>344</v>
      </c>
      <c r="AH72" s="70" t="s">
        <v>344</v>
      </c>
      <c r="AI72" s="70" t="s">
        <v>344</v>
      </c>
      <c r="AJ72" s="71" t="s">
        <v>344</v>
      </c>
    </row>
    <row r="73" spans="1:36" s="2" customFormat="1" x14ac:dyDescent="0.25">
      <c r="A73" s="69" t="s">
        <v>345</v>
      </c>
      <c r="B73" s="70" t="s">
        <v>345</v>
      </c>
      <c r="C73" s="70" t="s">
        <v>345</v>
      </c>
      <c r="D73" s="70" t="s">
        <v>345</v>
      </c>
      <c r="E73" s="70" t="s">
        <v>345</v>
      </c>
      <c r="F73" s="70" t="s">
        <v>345</v>
      </c>
      <c r="G73" s="70" t="s">
        <v>345</v>
      </c>
      <c r="H73" s="70" t="s">
        <v>345</v>
      </c>
      <c r="I73" s="70" t="s">
        <v>345</v>
      </c>
      <c r="J73" s="70" t="s">
        <v>345</v>
      </c>
      <c r="K73" s="70" t="s">
        <v>345</v>
      </c>
      <c r="L73" s="70" t="s">
        <v>345</v>
      </c>
      <c r="M73" s="70" t="s">
        <v>345</v>
      </c>
      <c r="N73" s="70" t="s">
        <v>345</v>
      </c>
      <c r="O73" s="70" t="s">
        <v>345</v>
      </c>
      <c r="P73" s="70" t="s">
        <v>345</v>
      </c>
      <c r="Q73" s="70" t="s">
        <v>345</v>
      </c>
      <c r="R73" s="70" t="s">
        <v>345</v>
      </c>
      <c r="S73" s="70" t="s">
        <v>345</v>
      </c>
      <c r="T73" s="70" t="s">
        <v>345</v>
      </c>
      <c r="U73" s="70" t="s">
        <v>345</v>
      </c>
      <c r="V73" s="70" t="s">
        <v>345</v>
      </c>
      <c r="W73" s="70" t="s">
        <v>345</v>
      </c>
      <c r="X73" s="70" t="s">
        <v>345</v>
      </c>
      <c r="Y73" s="70" t="s">
        <v>345</v>
      </c>
      <c r="Z73" s="70" t="s">
        <v>345</v>
      </c>
      <c r="AA73" s="70" t="s">
        <v>345</v>
      </c>
      <c r="AB73" s="70" t="s">
        <v>345</v>
      </c>
      <c r="AC73" s="70" t="s">
        <v>345</v>
      </c>
      <c r="AD73" s="70" t="s">
        <v>345</v>
      </c>
      <c r="AE73" s="70" t="s">
        <v>345</v>
      </c>
      <c r="AF73" s="70" t="s">
        <v>345</v>
      </c>
      <c r="AG73" s="70" t="s">
        <v>345</v>
      </c>
      <c r="AH73" s="70" t="s">
        <v>345</v>
      </c>
      <c r="AI73" s="70" t="s">
        <v>345</v>
      </c>
      <c r="AJ73" s="71" t="s">
        <v>345</v>
      </c>
    </row>
    <row r="74" spans="1:36" s="2" customFormat="1" x14ac:dyDescent="0.25">
      <c r="A74" s="69" t="s">
        <v>346</v>
      </c>
      <c r="B74" s="70" t="s">
        <v>346</v>
      </c>
      <c r="C74" s="70" t="s">
        <v>346</v>
      </c>
      <c r="D74" s="70" t="s">
        <v>346</v>
      </c>
      <c r="E74" s="70" t="s">
        <v>346</v>
      </c>
      <c r="F74" s="70" t="s">
        <v>346</v>
      </c>
      <c r="G74" s="70" t="s">
        <v>346</v>
      </c>
      <c r="H74" s="70" t="s">
        <v>346</v>
      </c>
      <c r="I74" s="70" t="s">
        <v>346</v>
      </c>
      <c r="J74" s="70" t="s">
        <v>346</v>
      </c>
      <c r="K74" s="70" t="s">
        <v>346</v>
      </c>
      <c r="L74" s="70" t="s">
        <v>346</v>
      </c>
      <c r="M74" s="70" t="s">
        <v>346</v>
      </c>
      <c r="N74" s="70" t="s">
        <v>346</v>
      </c>
      <c r="O74" s="70" t="s">
        <v>346</v>
      </c>
      <c r="P74" s="70" t="s">
        <v>346</v>
      </c>
      <c r="Q74" s="70" t="s">
        <v>346</v>
      </c>
      <c r="R74" s="70" t="s">
        <v>346</v>
      </c>
      <c r="S74" s="70" t="s">
        <v>346</v>
      </c>
      <c r="T74" s="70" t="s">
        <v>346</v>
      </c>
      <c r="U74" s="70" t="s">
        <v>346</v>
      </c>
      <c r="V74" s="70" t="s">
        <v>346</v>
      </c>
      <c r="W74" s="70" t="s">
        <v>346</v>
      </c>
      <c r="X74" s="70" t="s">
        <v>346</v>
      </c>
      <c r="Y74" s="70" t="s">
        <v>346</v>
      </c>
      <c r="Z74" s="70" t="s">
        <v>346</v>
      </c>
      <c r="AA74" s="70" t="s">
        <v>346</v>
      </c>
      <c r="AB74" s="70" t="s">
        <v>346</v>
      </c>
      <c r="AC74" s="70" t="s">
        <v>346</v>
      </c>
      <c r="AD74" s="70" t="s">
        <v>346</v>
      </c>
      <c r="AE74" s="70" t="s">
        <v>346</v>
      </c>
      <c r="AF74" s="70" t="s">
        <v>346</v>
      </c>
      <c r="AG74" s="70" t="s">
        <v>346</v>
      </c>
      <c r="AH74" s="70" t="s">
        <v>346</v>
      </c>
      <c r="AI74" s="70" t="s">
        <v>346</v>
      </c>
      <c r="AJ74" s="71" t="s">
        <v>346</v>
      </c>
    </row>
    <row r="75" spans="1:36" s="2" customFormat="1" x14ac:dyDescent="0.25">
      <c r="A75" s="69" t="s">
        <v>347</v>
      </c>
      <c r="B75" s="70" t="s">
        <v>347</v>
      </c>
      <c r="C75" s="70" t="s">
        <v>347</v>
      </c>
      <c r="D75" s="70" t="s">
        <v>347</v>
      </c>
      <c r="E75" s="70" t="s">
        <v>347</v>
      </c>
      <c r="F75" s="70" t="s">
        <v>347</v>
      </c>
      <c r="G75" s="70" t="s">
        <v>347</v>
      </c>
      <c r="H75" s="70" t="s">
        <v>347</v>
      </c>
      <c r="I75" s="70" t="s">
        <v>347</v>
      </c>
      <c r="J75" s="70" t="s">
        <v>347</v>
      </c>
      <c r="K75" s="70" t="s">
        <v>347</v>
      </c>
      <c r="L75" s="70" t="s">
        <v>347</v>
      </c>
      <c r="M75" s="70" t="s">
        <v>347</v>
      </c>
      <c r="N75" s="70" t="s">
        <v>347</v>
      </c>
      <c r="O75" s="70" t="s">
        <v>347</v>
      </c>
      <c r="P75" s="70" t="s">
        <v>347</v>
      </c>
      <c r="Q75" s="70" t="s">
        <v>347</v>
      </c>
      <c r="R75" s="70" t="s">
        <v>347</v>
      </c>
      <c r="S75" s="70" t="s">
        <v>347</v>
      </c>
      <c r="T75" s="70" t="s">
        <v>347</v>
      </c>
      <c r="U75" s="70" t="s">
        <v>347</v>
      </c>
      <c r="V75" s="70" t="s">
        <v>347</v>
      </c>
      <c r="W75" s="70" t="s">
        <v>347</v>
      </c>
      <c r="X75" s="70" t="s">
        <v>347</v>
      </c>
      <c r="Y75" s="70" t="s">
        <v>347</v>
      </c>
      <c r="Z75" s="70" t="s">
        <v>347</v>
      </c>
      <c r="AA75" s="70" t="s">
        <v>347</v>
      </c>
      <c r="AB75" s="70" t="s">
        <v>347</v>
      </c>
      <c r="AC75" s="70" t="s">
        <v>347</v>
      </c>
      <c r="AD75" s="70" t="s">
        <v>347</v>
      </c>
      <c r="AE75" s="70" t="s">
        <v>347</v>
      </c>
      <c r="AF75" s="70" t="s">
        <v>347</v>
      </c>
      <c r="AG75" s="70" t="s">
        <v>347</v>
      </c>
      <c r="AH75" s="70" t="s">
        <v>347</v>
      </c>
      <c r="AI75" s="70" t="s">
        <v>347</v>
      </c>
      <c r="AJ75" s="71" t="s">
        <v>347</v>
      </c>
    </row>
    <row r="76" spans="1:36" s="2" customFormat="1" x14ac:dyDescent="0.25">
      <c r="A76" s="69" t="s">
        <v>348</v>
      </c>
      <c r="B76" s="70" t="s">
        <v>348</v>
      </c>
      <c r="C76" s="70" t="s">
        <v>348</v>
      </c>
      <c r="D76" s="70" t="s">
        <v>348</v>
      </c>
      <c r="E76" s="70" t="s">
        <v>348</v>
      </c>
      <c r="F76" s="70" t="s">
        <v>348</v>
      </c>
      <c r="G76" s="70" t="s">
        <v>348</v>
      </c>
      <c r="H76" s="70" t="s">
        <v>348</v>
      </c>
      <c r="I76" s="70" t="s">
        <v>348</v>
      </c>
      <c r="J76" s="70" t="s">
        <v>348</v>
      </c>
      <c r="K76" s="70" t="s">
        <v>348</v>
      </c>
      <c r="L76" s="70" t="s">
        <v>348</v>
      </c>
      <c r="M76" s="70" t="s">
        <v>348</v>
      </c>
      <c r="N76" s="70" t="s">
        <v>348</v>
      </c>
      <c r="O76" s="70" t="s">
        <v>348</v>
      </c>
      <c r="P76" s="70" t="s">
        <v>348</v>
      </c>
      <c r="Q76" s="70" t="s">
        <v>348</v>
      </c>
      <c r="R76" s="70" t="s">
        <v>348</v>
      </c>
      <c r="S76" s="70" t="s">
        <v>348</v>
      </c>
      <c r="T76" s="70" t="s">
        <v>348</v>
      </c>
      <c r="U76" s="70" t="s">
        <v>348</v>
      </c>
      <c r="V76" s="70" t="s">
        <v>348</v>
      </c>
      <c r="W76" s="70" t="s">
        <v>348</v>
      </c>
      <c r="X76" s="70" t="s">
        <v>348</v>
      </c>
      <c r="Y76" s="70" t="s">
        <v>348</v>
      </c>
      <c r="Z76" s="70" t="s">
        <v>348</v>
      </c>
      <c r="AA76" s="70" t="s">
        <v>348</v>
      </c>
      <c r="AB76" s="70" t="s">
        <v>348</v>
      </c>
      <c r="AC76" s="70" t="s">
        <v>348</v>
      </c>
      <c r="AD76" s="70" t="s">
        <v>348</v>
      </c>
      <c r="AE76" s="70" t="s">
        <v>348</v>
      </c>
      <c r="AF76" s="70" t="s">
        <v>348</v>
      </c>
      <c r="AG76" s="70" t="s">
        <v>348</v>
      </c>
      <c r="AH76" s="70" t="s">
        <v>348</v>
      </c>
      <c r="AI76" s="70" t="s">
        <v>348</v>
      </c>
      <c r="AJ76" s="71" t="s">
        <v>348</v>
      </c>
    </row>
    <row r="77" spans="1:36" s="2" customFormat="1" x14ac:dyDescent="0.25">
      <c r="A77" s="69" t="s">
        <v>349</v>
      </c>
      <c r="B77" s="70" t="s">
        <v>349</v>
      </c>
      <c r="C77" s="70" t="s">
        <v>349</v>
      </c>
      <c r="D77" s="70" t="s">
        <v>349</v>
      </c>
      <c r="E77" s="70" t="s">
        <v>349</v>
      </c>
      <c r="F77" s="70" t="s">
        <v>349</v>
      </c>
      <c r="G77" s="70" t="s">
        <v>349</v>
      </c>
      <c r="H77" s="70" t="s">
        <v>349</v>
      </c>
      <c r="I77" s="70" t="s">
        <v>349</v>
      </c>
      <c r="J77" s="70" t="s">
        <v>349</v>
      </c>
      <c r="K77" s="70" t="s">
        <v>349</v>
      </c>
      <c r="L77" s="70" t="s">
        <v>349</v>
      </c>
      <c r="M77" s="70" t="s">
        <v>349</v>
      </c>
      <c r="N77" s="70" t="s">
        <v>349</v>
      </c>
      <c r="O77" s="70" t="s">
        <v>349</v>
      </c>
      <c r="P77" s="70" t="s">
        <v>349</v>
      </c>
      <c r="Q77" s="70" t="s">
        <v>349</v>
      </c>
      <c r="R77" s="70" t="s">
        <v>349</v>
      </c>
      <c r="S77" s="70" t="s">
        <v>349</v>
      </c>
      <c r="T77" s="70" t="s">
        <v>349</v>
      </c>
      <c r="U77" s="70" t="s">
        <v>349</v>
      </c>
      <c r="V77" s="70" t="s">
        <v>349</v>
      </c>
      <c r="W77" s="70" t="s">
        <v>349</v>
      </c>
      <c r="X77" s="70" t="s">
        <v>349</v>
      </c>
      <c r="Y77" s="70" t="s">
        <v>349</v>
      </c>
      <c r="Z77" s="70" t="s">
        <v>349</v>
      </c>
      <c r="AA77" s="70" t="s">
        <v>349</v>
      </c>
      <c r="AB77" s="70" t="s">
        <v>349</v>
      </c>
      <c r="AC77" s="70" t="s">
        <v>349</v>
      </c>
      <c r="AD77" s="70" t="s">
        <v>349</v>
      </c>
      <c r="AE77" s="70" t="s">
        <v>349</v>
      </c>
      <c r="AF77" s="70" t="s">
        <v>349</v>
      </c>
      <c r="AG77" s="70" t="s">
        <v>349</v>
      </c>
      <c r="AH77" s="70" t="s">
        <v>349</v>
      </c>
      <c r="AI77" s="70" t="s">
        <v>349</v>
      </c>
      <c r="AJ77" s="71" t="s">
        <v>349</v>
      </c>
    </row>
    <row r="78" spans="1:36" x14ac:dyDescent="0.25">
      <c r="A78" s="78" t="s">
        <v>350</v>
      </c>
      <c r="B78" s="79" t="s">
        <v>350</v>
      </c>
      <c r="C78" s="79" t="s">
        <v>350</v>
      </c>
      <c r="D78" s="79" t="s">
        <v>350</v>
      </c>
      <c r="E78" s="79" t="s">
        <v>350</v>
      </c>
      <c r="F78" s="79" t="s">
        <v>350</v>
      </c>
      <c r="G78" s="79" t="s">
        <v>350</v>
      </c>
      <c r="H78" s="79" t="s">
        <v>350</v>
      </c>
      <c r="I78" s="79" t="s">
        <v>350</v>
      </c>
      <c r="J78" s="79" t="s">
        <v>350</v>
      </c>
      <c r="K78" s="79" t="s">
        <v>350</v>
      </c>
      <c r="L78" s="79" t="s">
        <v>350</v>
      </c>
      <c r="M78" s="79" t="s">
        <v>350</v>
      </c>
      <c r="N78" s="79" t="s">
        <v>350</v>
      </c>
      <c r="O78" s="79" t="s">
        <v>350</v>
      </c>
      <c r="P78" s="79" t="s">
        <v>350</v>
      </c>
      <c r="Q78" s="79" t="s">
        <v>350</v>
      </c>
      <c r="R78" s="79" t="s">
        <v>350</v>
      </c>
      <c r="S78" s="79" t="s">
        <v>350</v>
      </c>
      <c r="T78" s="79" t="s">
        <v>350</v>
      </c>
      <c r="U78" s="79" t="s">
        <v>350</v>
      </c>
      <c r="V78" s="79" t="s">
        <v>350</v>
      </c>
      <c r="W78" s="79" t="s">
        <v>350</v>
      </c>
      <c r="X78" s="79" t="s">
        <v>350</v>
      </c>
      <c r="Y78" s="79" t="s">
        <v>350</v>
      </c>
      <c r="Z78" s="79" t="s">
        <v>350</v>
      </c>
      <c r="AA78" s="79" t="s">
        <v>350</v>
      </c>
      <c r="AB78" s="79" t="s">
        <v>350</v>
      </c>
      <c r="AC78" s="79" t="s">
        <v>350</v>
      </c>
      <c r="AD78" s="79" t="s">
        <v>350</v>
      </c>
      <c r="AE78" s="79" t="s">
        <v>350</v>
      </c>
      <c r="AF78" s="79" t="s">
        <v>350</v>
      </c>
      <c r="AG78" s="79" t="s">
        <v>350</v>
      </c>
      <c r="AH78" s="79" t="s">
        <v>350</v>
      </c>
      <c r="AI78" s="79" t="s">
        <v>350</v>
      </c>
      <c r="AJ78" s="80" t="s">
        <v>350</v>
      </c>
    </row>
    <row r="79" spans="1:36" ht="15" customHeight="1" x14ac:dyDescent="0.25">
      <c r="A79" s="69" t="s">
        <v>351</v>
      </c>
      <c r="B79" s="70" t="s">
        <v>351</v>
      </c>
      <c r="C79" s="70" t="s">
        <v>351</v>
      </c>
      <c r="D79" s="70" t="s">
        <v>351</v>
      </c>
      <c r="E79" s="70" t="s">
        <v>351</v>
      </c>
      <c r="F79" s="70" t="s">
        <v>351</v>
      </c>
      <c r="G79" s="70" t="s">
        <v>351</v>
      </c>
      <c r="H79" s="70" t="s">
        <v>351</v>
      </c>
      <c r="I79" s="70" t="s">
        <v>351</v>
      </c>
      <c r="J79" s="70" t="s">
        <v>351</v>
      </c>
      <c r="K79" s="70" t="s">
        <v>351</v>
      </c>
      <c r="L79" s="70" t="s">
        <v>351</v>
      </c>
      <c r="M79" s="70" t="s">
        <v>351</v>
      </c>
      <c r="N79" s="70" t="s">
        <v>351</v>
      </c>
      <c r="O79" s="70" t="s">
        <v>351</v>
      </c>
      <c r="P79" s="70" t="s">
        <v>351</v>
      </c>
      <c r="Q79" s="70" t="s">
        <v>351</v>
      </c>
      <c r="R79" s="70" t="s">
        <v>351</v>
      </c>
      <c r="S79" s="70" t="s">
        <v>351</v>
      </c>
      <c r="T79" s="70" t="s">
        <v>351</v>
      </c>
      <c r="U79" s="70" t="s">
        <v>351</v>
      </c>
      <c r="V79" s="70" t="s">
        <v>351</v>
      </c>
      <c r="W79" s="70" t="s">
        <v>351</v>
      </c>
      <c r="X79" s="70" t="s">
        <v>351</v>
      </c>
      <c r="Y79" s="70" t="s">
        <v>351</v>
      </c>
      <c r="Z79" s="70" t="s">
        <v>351</v>
      </c>
      <c r="AA79" s="70" t="s">
        <v>351</v>
      </c>
      <c r="AB79" s="70" t="s">
        <v>351</v>
      </c>
      <c r="AC79" s="70" t="s">
        <v>351</v>
      </c>
      <c r="AD79" s="70" t="s">
        <v>351</v>
      </c>
      <c r="AE79" s="70" t="s">
        <v>351</v>
      </c>
      <c r="AF79" s="70" t="s">
        <v>351</v>
      </c>
      <c r="AG79" s="70" t="s">
        <v>351</v>
      </c>
      <c r="AH79" s="70" t="s">
        <v>351</v>
      </c>
      <c r="AI79" s="70" t="s">
        <v>351</v>
      </c>
      <c r="AJ79" s="71" t="s">
        <v>351</v>
      </c>
    </row>
    <row r="80" spans="1:36" x14ac:dyDescent="0.25">
      <c r="A80" s="69" t="s">
        <v>352</v>
      </c>
      <c r="B80" s="70" t="s">
        <v>352</v>
      </c>
      <c r="C80" s="70" t="s">
        <v>352</v>
      </c>
      <c r="D80" s="70" t="s">
        <v>352</v>
      </c>
      <c r="E80" s="70" t="s">
        <v>352</v>
      </c>
      <c r="F80" s="70" t="s">
        <v>352</v>
      </c>
      <c r="G80" s="70" t="s">
        <v>352</v>
      </c>
      <c r="H80" s="70" t="s">
        <v>352</v>
      </c>
      <c r="I80" s="70" t="s">
        <v>352</v>
      </c>
      <c r="J80" s="70" t="s">
        <v>352</v>
      </c>
      <c r="K80" s="70" t="s">
        <v>352</v>
      </c>
      <c r="L80" s="70" t="s">
        <v>352</v>
      </c>
      <c r="M80" s="70" t="s">
        <v>352</v>
      </c>
      <c r="N80" s="70" t="s">
        <v>352</v>
      </c>
      <c r="O80" s="70" t="s">
        <v>352</v>
      </c>
      <c r="P80" s="70" t="s">
        <v>352</v>
      </c>
      <c r="Q80" s="70" t="s">
        <v>352</v>
      </c>
      <c r="R80" s="70" t="s">
        <v>352</v>
      </c>
      <c r="S80" s="70" t="s">
        <v>352</v>
      </c>
      <c r="T80" s="70" t="s">
        <v>352</v>
      </c>
      <c r="U80" s="70" t="s">
        <v>352</v>
      </c>
      <c r="V80" s="70" t="s">
        <v>352</v>
      </c>
      <c r="W80" s="70" t="s">
        <v>352</v>
      </c>
      <c r="X80" s="70" t="s">
        <v>352</v>
      </c>
      <c r="Y80" s="70" t="s">
        <v>352</v>
      </c>
      <c r="Z80" s="70" t="s">
        <v>352</v>
      </c>
      <c r="AA80" s="70" t="s">
        <v>352</v>
      </c>
      <c r="AB80" s="70" t="s">
        <v>352</v>
      </c>
      <c r="AC80" s="70" t="s">
        <v>352</v>
      </c>
      <c r="AD80" s="70" t="s">
        <v>352</v>
      </c>
      <c r="AE80" s="70" t="s">
        <v>352</v>
      </c>
      <c r="AF80" s="70" t="s">
        <v>352</v>
      </c>
      <c r="AG80" s="70" t="s">
        <v>352</v>
      </c>
      <c r="AH80" s="70" t="s">
        <v>352</v>
      </c>
      <c r="AI80" s="70" t="s">
        <v>352</v>
      </c>
      <c r="AJ80" s="71" t="s">
        <v>352</v>
      </c>
    </row>
    <row r="81" spans="1:36" x14ac:dyDescent="0.25">
      <c r="A81" s="69" t="s">
        <v>353</v>
      </c>
      <c r="B81" s="70" t="s">
        <v>353</v>
      </c>
      <c r="C81" s="70" t="s">
        <v>353</v>
      </c>
      <c r="D81" s="70" t="s">
        <v>353</v>
      </c>
      <c r="E81" s="70" t="s">
        <v>353</v>
      </c>
      <c r="F81" s="70" t="s">
        <v>353</v>
      </c>
      <c r="G81" s="70" t="s">
        <v>353</v>
      </c>
      <c r="H81" s="70" t="s">
        <v>353</v>
      </c>
      <c r="I81" s="70" t="s">
        <v>353</v>
      </c>
      <c r="J81" s="70" t="s">
        <v>353</v>
      </c>
      <c r="K81" s="70" t="s">
        <v>353</v>
      </c>
      <c r="L81" s="70" t="s">
        <v>353</v>
      </c>
      <c r="M81" s="70" t="s">
        <v>353</v>
      </c>
      <c r="N81" s="70" t="s">
        <v>353</v>
      </c>
      <c r="O81" s="70" t="s">
        <v>353</v>
      </c>
      <c r="P81" s="70" t="s">
        <v>353</v>
      </c>
      <c r="Q81" s="70" t="s">
        <v>353</v>
      </c>
      <c r="R81" s="70" t="s">
        <v>353</v>
      </c>
      <c r="S81" s="70" t="s">
        <v>353</v>
      </c>
      <c r="T81" s="70" t="s">
        <v>353</v>
      </c>
      <c r="U81" s="70" t="s">
        <v>353</v>
      </c>
      <c r="V81" s="70" t="s">
        <v>353</v>
      </c>
      <c r="W81" s="70" t="s">
        <v>353</v>
      </c>
      <c r="X81" s="70" t="s">
        <v>353</v>
      </c>
      <c r="Y81" s="70" t="s">
        <v>353</v>
      </c>
      <c r="Z81" s="70" t="s">
        <v>353</v>
      </c>
      <c r="AA81" s="70" t="s">
        <v>353</v>
      </c>
      <c r="AB81" s="70" t="s">
        <v>353</v>
      </c>
      <c r="AC81" s="70" t="s">
        <v>353</v>
      </c>
      <c r="AD81" s="70" t="s">
        <v>353</v>
      </c>
      <c r="AE81" s="70" t="s">
        <v>353</v>
      </c>
      <c r="AF81" s="70" t="s">
        <v>353</v>
      </c>
      <c r="AG81" s="70" t="s">
        <v>353</v>
      </c>
      <c r="AH81" s="70" t="s">
        <v>353</v>
      </c>
      <c r="AI81" s="70" t="s">
        <v>353</v>
      </c>
      <c r="AJ81" s="71" t="s">
        <v>353</v>
      </c>
    </row>
    <row r="82" spans="1:36" x14ac:dyDescent="0.25">
      <c r="A82" s="69" t="s">
        <v>354</v>
      </c>
      <c r="B82" s="70" t="s">
        <v>354</v>
      </c>
      <c r="C82" s="70" t="s">
        <v>354</v>
      </c>
      <c r="D82" s="70" t="s">
        <v>354</v>
      </c>
      <c r="E82" s="70" t="s">
        <v>354</v>
      </c>
      <c r="F82" s="70" t="s">
        <v>354</v>
      </c>
      <c r="G82" s="70" t="s">
        <v>354</v>
      </c>
      <c r="H82" s="70" t="s">
        <v>354</v>
      </c>
      <c r="I82" s="70" t="s">
        <v>354</v>
      </c>
      <c r="J82" s="70" t="s">
        <v>354</v>
      </c>
      <c r="K82" s="70" t="s">
        <v>354</v>
      </c>
      <c r="L82" s="70" t="s">
        <v>354</v>
      </c>
      <c r="M82" s="70" t="s">
        <v>354</v>
      </c>
      <c r="N82" s="70" t="s">
        <v>354</v>
      </c>
      <c r="O82" s="70" t="s">
        <v>354</v>
      </c>
      <c r="P82" s="70" t="s">
        <v>354</v>
      </c>
      <c r="Q82" s="70" t="s">
        <v>354</v>
      </c>
      <c r="R82" s="70" t="s">
        <v>354</v>
      </c>
      <c r="S82" s="70" t="s">
        <v>354</v>
      </c>
      <c r="T82" s="70" t="s">
        <v>354</v>
      </c>
      <c r="U82" s="70" t="s">
        <v>354</v>
      </c>
      <c r="V82" s="70" t="s">
        <v>354</v>
      </c>
      <c r="W82" s="70" t="s">
        <v>354</v>
      </c>
      <c r="X82" s="70" t="s">
        <v>354</v>
      </c>
      <c r="Y82" s="70" t="s">
        <v>354</v>
      </c>
      <c r="Z82" s="70" t="s">
        <v>354</v>
      </c>
      <c r="AA82" s="70" t="s">
        <v>354</v>
      </c>
      <c r="AB82" s="70" t="s">
        <v>354</v>
      </c>
      <c r="AC82" s="70" t="s">
        <v>354</v>
      </c>
      <c r="AD82" s="70" t="s">
        <v>354</v>
      </c>
      <c r="AE82" s="70" t="s">
        <v>354</v>
      </c>
      <c r="AF82" s="70" t="s">
        <v>354</v>
      </c>
      <c r="AG82" s="70" t="s">
        <v>354</v>
      </c>
      <c r="AH82" s="70" t="s">
        <v>354</v>
      </c>
      <c r="AI82" s="70" t="s">
        <v>354</v>
      </c>
      <c r="AJ82" s="71" t="s">
        <v>354</v>
      </c>
    </row>
    <row r="83" spans="1:36" x14ac:dyDescent="0.25">
      <c r="A83" s="69" t="s">
        <v>355</v>
      </c>
      <c r="B83" s="70" t="s">
        <v>355</v>
      </c>
      <c r="C83" s="70" t="s">
        <v>355</v>
      </c>
      <c r="D83" s="70" t="s">
        <v>355</v>
      </c>
      <c r="E83" s="70" t="s">
        <v>355</v>
      </c>
      <c r="F83" s="70" t="s">
        <v>355</v>
      </c>
      <c r="G83" s="70" t="s">
        <v>355</v>
      </c>
      <c r="H83" s="70" t="s">
        <v>355</v>
      </c>
      <c r="I83" s="70" t="s">
        <v>355</v>
      </c>
      <c r="J83" s="70" t="s">
        <v>355</v>
      </c>
      <c r="K83" s="70" t="s">
        <v>355</v>
      </c>
      <c r="L83" s="70" t="s">
        <v>355</v>
      </c>
      <c r="M83" s="70" t="s">
        <v>355</v>
      </c>
      <c r="N83" s="70" t="s">
        <v>355</v>
      </c>
      <c r="O83" s="70" t="s">
        <v>355</v>
      </c>
      <c r="P83" s="70" t="s">
        <v>355</v>
      </c>
      <c r="Q83" s="70" t="s">
        <v>355</v>
      </c>
      <c r="R83" s="70" t="s">
        <v>355</v>
      </c>
      <c r="S83" s="70" t="s">
        <v>355</v>
      </c>
      <c r="T83" s="70" t="s">
        <v>355</v>
      </c>
      <c r="U83" s="70" t="s">
        <v>355</v>
      </c>
      <c r="V83" s="70" t="s">
        <v>355</v>
      </c>
      <c r="W83" s="70" t="s">
        <v>355</v>
      </c>
      <c r="X83" s="70" t="s">
        <v>355</v>
      </c>
      <c r="Y83" s="70" t="s">
        <v>355</v>
      </c>
      <c r="Z83" s="70" t="s">
        <v>355</v>
      </c>
      <c r="AA83" s="70" t="s">
        <v>355</v>
      </c>
      <c r="AB83" s="70" t="s">
        <v>355</v>
      </c>
      <c r="AC83" s="70" t="s">
        <v>355</v>
      </c>
      <c r="AD83" s="70" t="s">
        <v>355</v>
      </c>
      <c r="AE83" s="70" t="s">
        <v>355</v>
      </c>
      <c r="AF83" s="70" t="s">
        <v>355</v>
      </c>
      <c r="AG83" s="70" t="s">
        <v>355</v>
      </c>
      <c r="AH83" s="70" t="s">
        <v>355</v>
      </c>
      <c r="AI83" s="70" t="s">
        <v>355</v>
      </c>
      <c r="AJ83" s="71" t="s">
        <v>355</v>
      </c>
    </row>
    <row r="84" spans="1:36" x14ac:dyDescent="0.25">
      <c r="A84" s="69" t="s">
        <v>356</v>
      </c>
      <c r="B84" s="70" t="s">
        <v>356</v>
      </c>
      <c r="C84" s="70" t="s">
        <v>356</v>
      </c>
      <c r="D84" s="70" t="s">
        <v>356</v>
      </c>
      <c r="E84" s="70" t="s">
        <v>356</v>
      </c>
      <c r="F84" s="70" t="s">
        <v>356</v>
      </c>
      <c r="G84" s="70" t="s">
        <v>356</v>
      </c>
      <c r="H84" s="70" t="s">
        <v>356</v>
      </c>
      <c r="I84" s="70" t="s">
        <v>356</v>
      </c>
      <c r="J84" s="70" t="s">
        <v>356</v>
      </c>
      <c r="K84" s="70" t="s">
        <v>356</v>
      </c>
      <c r="L84" s="70" t="s">
        <v>356</v>
      </c>
      <c r="M84" s="70" t="s">
        <v>356</v>
      </c>
      <c r="N84" s="70" t="s">
        <v>356</v>
      </c>
      <c r="O84" s="70" t="s">
        <v>356</v>
      </c>
      <c r="P84" s="70" t="s">
        <v>356</v>
      </c>
      <c r="Q84" s="70" t="s">
        <v>356</v>
      </c>
      <c r="R84" s="70" t="s">
        <v>356</v>
      </c>
      <c r="S84" s="70" t="s">
        <v>356</v>
      </c>
      <c r="T84" s="70" t="s">
        <v>356</v>
      </c>
      <c r="U84" s="70" t="s">
        <v>356</v>
      </c>
      <c r="V84" s="70" t="s">
        <v>356</v>
      </c>
      <c r="W84" s="70" t="s">
        <v>356</v>
      </c>
      <c r="X84" s="70" t="s">
        <v>356</v>
      </c>
      <c r="Y84" s="70" t="s">
        <v>356</v>
      </c>
      <c r="Z84" s="70" t="s">
        <v>356</v>
      </c>
      <c r="AA84" s="70" t="s">
        <v>356</v>
      </c>
      <c r="AB84" s="70" t="s">
        <v>356</v>
      </c>
      <c r="AC84" s="70" t="s">
        <v>356</v>
      </c>
      <c r="AD84" s="70" t="s">
        <v>356</v>
      </c>
      <c r="AE84" s="70" t="s">
        <v>356</v>
      </c>
      <c r="AF84" s="70" t="s">
        <v>356</v>
      </c>
      <c r="AG84" s="70" t="s">
        <v>356</v>
      </c>
      <c r="AH84" s="70" t="s">
        <v>356</v>
      </c>
      <c r="AI84" s="70" t="s">
        <v>356</v>
      </c>
      <c r="AJ84" s="71" t="s">
        <v>356</v>
      </c>
    </row>
    <row r="85" spans="1:36" x14ac:dyDescent="0.25">
      <c r="A85" s="69" t="s">
        <v>357</v>
      </c>
      <c r="B85" s="70" t="s">
        <v>357</v>
      </c>
      <c r="C85" s="70" t="s">
        <v>357</v>
      </c>
      <c r="D85" s="70" t="s">
        <v>357</v>
      </c>
      <c r="E85" s="70" t="s">
        <v>357</v>
      </c>
      <c r="F85" s="70" t="s">
        <v>357</v>
      </c>
      <c r="G85" s="70" t="s">
        <v>357</v>
      </c>
      <c r="H85" s="70" t="s">
        <v>357</v>
      </c>
      <c r="I85" s="70" t="s">
        <v>357</v>
      </c>
      <c r="J85" s="70" t="s">
        <v>357</v>
      </c>
      <c r="K85" s="70" t="s">
        <v>357</v>
      </c>
      <c r="L85" s="70" t="s">
        <v>357</v>
      </c>
      <c r="M85" s="70" t="s">
        <v>357</v>
      </c>
      <c r="N85" s="70" t="s">
        <v>357</v>
      </c>
      <c r="O85" s="70" t="s">
        <v>357</v>
      </c>
      <c r="P85" s="70" t="s">
        <v>357</v>
      </c>
      <c r="Q85" s="70" t="s">
        <v>357</v>
      </c>
      <c r="R85" s="70" t="s">
        <v>357</v>
      </c>
      <c r="S85" s="70" t="s">
        <v>357</v>
      </c>
      <c r="T85" s="70" t="s">
        <v>357</v>
      </c>
      <c r="U85" s="70" t="s">
        <v>357</v>
      </c>
      <c r="V85" s="70" t="s">
        <v>357</v>
      </c>
      <c r="W85" s="70" t="s">
        <v>357</v>
      </c>
      <c r="X85" s="70" t="s">
        <v>357</v>
      </c>
      <c r="Y85" s="70" t="s">
        <v>357</v>
      </c>
      <c r="Z85" s="70" t="s">
        <v>357</v>
      </c>
      <c r="AA85" s="70" t="s">
        <v>357</v>
      </c>
      <c r="AB85" s="70" t="s">
        <v>357</v>
      </c>
      <c r="AC85" s="70" t="s">
        <v>357</v>
      </c>
      <c r="AD85" s="70" t="s">
        <v>357</v>
      </c>
      <c r="AE85" s="70" t="s">
        <v>357</v>
      </c>
      <c r="AF85" s="70" t="s">
        <v>357</v>
      </c>
      <c r="AG85" s="70" t="s">
        <v>357</v>
      </c>
      <c r="AH85" s="70" t="s">
        <v>357</v>
      </c>
      <c r="AI85" s="70" t="s">
        <v>357</v>
      </c>
      <c r="AJ85" s="71" t="s">
        <v>357</v>
      </c>
    </row>
    <row r="86" spans="1:36" x14ac:dyDescent="0.25">
      <c r="A86" s="69" t="s">
        <v>358</v>
      </c>
      <c r="B86" s="70" t="s">
        <v>358</v>
      </c>
      <c r="C86" s="70" t="s">
        <v>358</v>
      </c>
      <c r="D86" s="70" t="s">
        <v>358</v>
      </c>
      <c r="E86" s="70" t="s">
        <v>358</v>
      </c>
      <c r="F86" s="70" t="s">
        <v>358</v>
      </c>
      <c r="G86" s="70" t="s">
        <v>358</v>
      </c>
      <c r="H86" s="70" t="s">
        <v>358</v>
      </c>
      <c r="I86" s="70" t="s">
        <v>358</v>
      </c>
      <c r="J86" s="70" t="s">
        <v>358</v>
      </c>
      <c r="K86" s="70" t="s">
        <v>358</v>
      </c>
      <c r="L86" s="70" t="s">
        <v>358</v>
      </c>
      <c r="M86" s="70" t="s">
        <v>358</v>
      </c>
      <c r="N86" s="70" t="s">
        <v>358</v>
      </c>
      <c r="O86" s="70" t="s">
        <v>358</v>
      </c>
      <c r="P86" s="70" t="s">
        <v>358</v>
      </c>
      <c r="Q86" s="70" t="s">
        <v>358</v>
      </c>
      <c r="R86" s="70" t="s">
        <v>358</v>
      </c>
      <c r="S86" s="70" t="s">
        <v>358</v>
      </c>
      <c r="T86" s="70" t="s">
        <v>358</v>
      </c>
      <c r="U86" s="70" t="s">
        <v>358</v>
      </c>
      <c r="V86" s="70" t="s">
        <v>358</v>
      </c>
      <c r="W86" s="70" t="s">
        <v>358</v>
      </c>
      <c r="X86" s="70" t="s">
        <v>358</v>
      </c>
      <c r="Y86" s="70" t="s">
        <v>358</v>
      </c>
      <c r="Z86" s="70" t="s">
        <v>358</v>
      </c>
      <c r="AA86" s="70" t="s">
        <v>358</v>
      </c>
      <c r="AB86" s="70" t="s">
        <v>358</v>
      </c>
      <c r="AC86" s="70" t="s">
        <v>358</v>
      </c>
      <c r="AD86" s="70" t="s">
        <v>358</v>
      </c>
      <c r="AE86" s="70" t="s">
        <v>358</v>
      </c>
      <c r="AF86" s="70" t="s">
        <v>358</v>
      </c>
      <c r="AG86" s="70" t="s">
        <v>358</v>
      </c>
      <c r="AH86" s="70" t="s">
        <v>358</v>
      </c>
      <c r="AI86" s="70" t="s">
        <v>358</v>
      </c>
      <c r="AJ86" s="71" t="s">
        <v>358</v>
      </c>
    </row>
    <row r="87" spans="1:36" x14ac:dyDescent="0.25">
      <c r="A87" s="69" t="s">
        <v>359</v>
      </c>
      <c r="B87" s="70" t="s">
        <v>359</v>
      </c>
      <c r="C87" s="70" t="s">
        <v>359</v>
      </c>
      <c r="D87" s="70" t="s">
        <v>359</v>
      </c>
      <c r="E87" s="70" t="s">
        <v>359</v>
      </c>
      <c r="F87" s="70" t="s">
        <v>359</v>
      </c>
      <c r="G87" s="70" t="s">
        <v>359</v>
      </c>
      <c r="H87" s="70" t="s">
        <v>359</v>
      </c>
      <c r="I87" s="70" t="s">
        <v>359</v>
      </c>
      <c r="J87" s="70" t="s">
        <v>359</v>
      </c>
      <c r="K87" s="70" t="s">
        <v>359</v>
      </c>
      <c r="L87" s="70" t="s">
        <v>359</v>
      </c>
      <c r="M87" s="70" t="s">
        <v>359</v>
      </c>
      <c r="N87" s="70" t="s">
        <v>359</v>
      </c>
      <c r="O87" s="70" t="s">
        <v>359</v>
      </c>
      <c r="P87" s="70" t="s">
        <v>359</v>
      </c>
      <c r="Q87" s="70" t="s">
        <v>359</v>
      </c>
      <c r="R87" s="70" t="s">
        <v>359</v>
      </c>
      <c r="S87" s="70" t="s">
        <v>359</v>
      </c>
      <c r="T87" s="70" t="s">
        <v>359</v>
      </c>
      <c r="U87" s="70" t="s">
        <v>359</v>
      </c>
      <c r="V87" s="70" t="s">
        <v>359</v>
      </c>
      <c r="W87" s="70" t="s">
        <v>359</v>
      </c>
      <c r="X87" s="70" t="s">
        <v>359</v>
      </c>
      <c r="Y87" s="70" t="s">
        <v>359</v>
      </c>
      <c r="Z87" s="70" t="s">
        <v>359</v>
      </c>
      <c r="AA87" s="70" t="s">
        <v>359</v>
      </c>
      <c r="AB87" s="70" t="s">
        <v>359</v>
      </c>
      <c r="AC87" s="70" t="s">
        <v>359</v>
      </c>
      <c r="AD87" s="70" t="s">
        <v>359</v>
      </c>
      <c r="AE87" s="70" t="s">
        <v>359</v>
      </c>
      <c r="AF87" s="70" t="s">
        <v>359</v>
      </c>
      <c r="AG87" s="70" t="s">
        <v>359</v>
      </c>
      <c r="AH87" s="70" t="s">
        <v>359</v>
      </c>
      <c r="AI87" s="70" t="s">
        <v>359</v>
      </c>
      <c r="AJ87" s="71" t="s">
        <v>359</v>
      </c>
    </row>
    <row r="88" spans="1:36" x14ac:dyDescent="0.25">
      <c r="A88" s="69" t="s">
        <v>360</v>
      </c>
      <c r="B88" s="70" t="s">
        <v>360</v>
      </c>
      <c r="C88" s="70" t="s">
        <v>360</v>
      </c>
      <c r="D88" s="70" t="s">
        <v>360</v>
      </c>
      <c r="E88" s="70" t="s">
        <v>360</v>
      </c>
      <c r="F88" s="70" t="s">
        <v>360</v>
      </c>
      <c r="G88" s="70" t="s">
        <v>360</v>
      </c>
      <c r="H88" s="70" t="s">
        <v>360</v>
      </c>
      <c r="I88" s="70" t="s">
        <v>360</v>
      </c>
      <c r="J88" s="70" t="s">
        <v>360</v>
      </c>
      <c r="K88" s="70" t="s">
        <v>360</v>
      </c>
      <c r="L88" s="70" t="s">
        <v>360</v>
      </c>
      <c r="M88" s="70" t="s">
        <v>360</v>
      </c>
      <c r="N88" s="70" t="s">
        <v>360</v>
      </c>
      <c r="O88" s="70" t="s">
        <v>360</v>
      </c>
      <c r="P88" s="70" t="s">
        <v>360</v>
      </c>
      <c r="Q88" s="70" t="s">
        <v>360</v>
      </c>
      <c r="R88" s="70" t="s">
        <v>360</v>
      </c>
      <c r="S88" s="70" t="s">
        <v>360</v>
      </c>
      <c r="T88" s="70" t="s">
        <v>360</v>
      </c>
      <c r="U88" s="70" t="s">
        <v>360</v>
      </c>
      <c r="V88" s="70" t="s">
        <v>360</v>
      </c>
      <c r="W88" s="70" t="s">
        <v>360</v>
      </c>
      <c r="X88" s="70" t="s">
        <v>360</v>
      </c>
      <c r="Y88" s="70" t="s">
        <v>360</v>
      </c>
      <c r="Z88" s="70" t="s">
        <v>360</v>
      </c>
      <c r="AA88" s="70" t="s">
        <v>360</v>
      </c>
      <c r="AB88" s="70" t="s">
        <v>360</v>
      </c>
      <c r="AC88" s="70" t="s">
        <v>360</v>
      </c>
      <c r="AD88" s="70" t="s">
        <v>360</v>
      </c>
      <c r="AE88" s="70" t="s">
        <v>360</v>
      </c>
      <c r="AF88" s="70" t="s">
        <v>360</v>
      </c>
      <c r="AG88" s="70" t="s">
        <v>360</v>
      </c>
      <c r="AH88" s="70" t="s">
        <v>360</v>
      </c>
      <c r="AI88" s="70" t="s">
        <v>360</v>
      </c>
      <c r="AJ88" s="71" t="s">
        <v>360</v>
      </c>
    </row>
    <row r="89" spans="1:36" x14ac:dyDescent="0.25">
      <c r="A89" s="69" t="s">
        <v>361</v>
      </c>
      <c r="B89" s="70" t="s">
        <v>361</v>
      </c>
      <c r="C89" s="70" t="s">
        <v>361</v>
      </c>
      <c r="D89" s="70" t="s">
        <v>361</v>
      </c>
      <c r="E89" s="70" t="s">
        <v>361</v>
      </c>
      <c r="F89" s="70" t="s">
        <v>361</v>
      </c>
      <c r="G89" s="70" t="s">
        <v>361</v>
      </c>
      <c r="H89" s="70" t="s">
        <v>361</v>
      </c>
      <c r="I89" s="70" t="s">
        <v>361</v>
      </c>
      <c r="J89" s="70" t="s">
        <v>361</v>
      </c>
      <c r="K89" s="70" t="s">
        <v>361</v>
      </c>
      <c r="L89" s="70" t="s">
        <v>361</v>
      </c>
      <c r="M89" s="70" t="s">
        <v>361</v>
      </c>
      <c r="N89" s="70" t="s">
        <v>361</v>
      </c>
      <c r="O89" s="70" t="s">
        <v>361</v>
      </c>
      <c r="P89" s="70" t="s">
        <v>361</v>
      </c>
      <c r="Q89" s="70" t="s">
        <v>361</v>
      </c>
      <c r="R89" s="70" t="s">
        <v>361</v>
      </c>
      <c r="S89" s="70" t="s">
        <v>361</v>
      </c>
      <c r="T89" s="70" t="s">
        <v>361</v>
      </c>
      <c r="U89" s="70" t="s">
        <v>361</v>
      </c>
      <c r="V89" s="70" t="s">
        <v>361</v>
      </c>
      <c r="W89" s="70" t="s">
        <v>361</v>
      </c>
      <c r="X89" s="70" t="s">
        <v>361</v>
      </c>
      <c r="Y89" s="70" t="s">
        <v>361</v>
      </c>
      <c r="Z89" s="70" t="s">
        <v>361</v>
      </c>
      <c r="AA89" s="70" t="s">
        <v>361</v>
      </c>
      <c r="AB89" s="70" t="s">
        <v>361</v>
      </c>
      <c r="AC89" s="70" t="s">
        <v>361</v>
      </c>
      <c r="AD89" s="70" t="s">
        <v>361</v>
      </c>
      <c r="AE89" s="70" t="s">
        <v>361</v>
      </c>
      <c r="AF89" s="70" t="s">
        <v>361</v>
      </c>
      <c r="AG89" s="70" t="s">
        <v>361</v>
      </c>
      <c r="AH89" s="70" t="s">
        <v>361</v>
      </c>
      <c r="AI89" s="70" t="s">
        <v>361</v>
      </c>
      <c r="AJ89" s="71" t="s">
        <v>361</v>
      </c>
    </row>
    <row r="90" spans="1:36" x14ac:dyDescent="0.25">
      <c r="A90" s="69" t="s">
        <v>362</v>
      </c>
      <c r="B90" s="70" t="s">
        <v>362</v>
      </c>
      <c r="C90" s="70" t="s">
        <v>362</v>
      </c>
      <c r="D90" s="70" t="s">
        <v>362</v>
      </c>
      <c r="E90" s="70" t="s">
        <v>362</v>
      </c>
      <c r="F90" s="70" t="s">
        <v>362</v>
      </c>
      <c r="G90" s="70" t="s">
        <v>362</v>
      </c>
      <c r="H90" s="70" t="s">
        <v>362</v>
      </c>
      <c r="I90" s="70" t="s">
        <v>362</v>
      </c>
      <c r="J90" s="70" t="s">
        <v>362</v>
      </c>
      <c r="K90" s="70" t="s">
        <v>362</v>
      </c>
      <c r="L90" s="70" t="s">
        <v>362</v>
      </c>
      <c r="M90" s="70" t="s">
        <v>362</v>
      </c>
      <c r="N90" s="70" t="s">
        <v>362</v>
      </c>
      <c r="O90" s="70" t="s">
        <v>362</v>
      </c>
      <c r="P90" s="70" t="s">
        <v>362</v>
      </c>
      <c r="Q90" s="70" t="s">
        <v>362</v>
      </c>
      <c r="R90" s="70" t="s">
        <v>362</v>
      </c>
      <c r="S90" s="70" t="s">
        <v>362</v>
      </c>
      <c r="T90" s="70" t="s">
        <v>362</v>
      </c>
      <c r="U90" s="70" t="s">
        <v>362</v>
      </c>
      <c r="V90" s="70" t="s">
        <v>362</v>
      </c>
      <c r="W90" s="70" t="s">
        <v>362</v>
      </c>
      <c r="X90" s="70" t="s">
        <v>362</v>
      </c>
      <c r="Y90" s="70" t="s">
        <v>362</v>
      </c>
      <c r="Z90" s="70" t="s">
        <v>362</v>
      </c>
      <c r="AA90" s="70" t="s">
        <v>362</v>
      </c>
      <c r="AB90" s="70" t="s">
        <v>362</v>
      </c>
      <c r="AC90" s="70" t="s">
        <v>362</v>
      </c>
      <c r="AD90" s="70" t="s">
        <v>362</v>
      </c>
      <c r="AE90" s="70" t="s">
        <v>362</v>
      </c>
      <c r="AF90" s="70" t="s">
        <v>362</v>
      </c>
      <c r="AG90" s="70" t="s">
        <v>362</v>
      </c>
      <c r="AH90" s="70" t="s">
        <v>362</v>
      </c>
      <c r="AI90" s="70" t="s">
        <v>362</v>
      </c>
      <c r="AJ90" s="71" t="s">
        <v>362</v>
      </c>
    </row>
    <row r="91" spans="1:36" x14ac:dyDescent="0.25">
      <c r="A91" s="69" t="s">
        <v>363</v>
      </c>
      <c r="B91" s="70" t="s">
        <v>363</v>
      </c>
      <c r="C91" s="70" t="s">
        <v>363</v>
      </c>
      <c r="D91" s="70" t="s">
        <v>363</v>
      </c>
      <c r="E91" s="70" t="s">
        <v>363</v>
      </c>
      <c r="F91" s="70" t="s">
        <v>363</v>
      </c>
      <c r="G91" s="70" t="s">
        <v>363</v>
      </c>
      <c r="H91" s="70" t="s">
        <v>363</v>
      </c>
      <c r="I91" s="70" t="s">
        <v>363</v>
      </c>
      <c r="J91" s="70" t="s">
        <v>363</v>
      </c>
      <c r="K91" s="70" t="s">
        <v>363</v>
      </c>
      <c r="L91" s="70" t="s">
        <v>363</v>
      </c>
      <c r="M91" s="70" t="s">
        <v>363</v>
      </c>
      <c r="N91" s="70" t="s">
        <v>363</v>
      </c>
      <c r="O91" s="70" t="s">
        <v>363</v>
      </c>
      <c r="P91" s="70" t="s">
        <v>363</v>
      </c>
      <c r="Q91" s="70" t="s">
        <v>363</v>
      </c>
      <c r="R91" s="70" t="s">
        <v>363</v>
      </c>
      <c r="S91" s="70" t="s">
        <v>363</v>
      </c>
      <c r="T91" s="70" t="s">
        <v>363</v>
      </c>
      <c r="U91" s="70" t="s">
        <v>363</v>
      </c>
      <c r="V91" s="70" t="s">
        <v>363</v>
      </c>
      <c r="W91" s="70" t="s">
        <v>363</v>
      </c>
      <c r="X91" s="70" t="s">
        <v>363</v>
      </c>
      <c r="Y91" s="70" t="s">
        <v>363</v>
      </c>
      <c r="Z91" s="70" t="s">
        <v>363</v>
      </c>
      <c r="AA91" s="70" t="s">
        <v>363</v>
      </c>
      <c r="AB91" s="70" t="s">
        <v>363</v>
      </c>
      <c r="AC91" s="70" t="s">
        <v>363</v>
      </c>
      <c r="AD91" s="70" t="s">
        <v>363</v>
      </c>
      <c r="AE91" s="70" t="s">
        <v>363</v>
      </c>
      <c r="AF91" s="70" t="s">
        <v>363</v>
      </c>
      <c r="AG91" s="70" t="s">
        <v>363</v>
      </c>
      <c r="AH91" s="70" t="s">
        <v>363</v>
      </c>
      <c r="AI91" s="70" t="s">
        <v>363</v>
      </c>
      <c r="AJ91" s="71" t="s">
        <v>363</v>
      </c>
    </row>
    <row r="92" spans="1:36" x14ac:dyDescent="0.25">
      <c r="A92" s="69" t="s">
        <v>364</v>
      </c>
      <c r="B92" s="70" t="s">
        <v>364</v>
      </c>
      <c r="C92" s="70" t="s">
        <v>364</v>
      </c>
      <c r="D92" s="70" t="s">
        <v>364</v>
      </c>
      <c r="E92" s="70" t="s">
        <v>364</v>
      </c>
      <c r="F92" s="70" t="s">
        <v>364</v>
      </c>
      <c r="G92" s="70" t="s">
        <v>364</v>
      </c>
      <c r="H92" s="70" t="s">
        <v>364</v>
      </c>
      <c r="I92" s="70" t="s">
        <v>364</v>
      </c>
      <c r="J92" s="70" t="s">
        <v>364</v>
      </c>
      <c r="K92" s="70" t="s">
        <v>364</v>
      </c>
      <c r="L92" s="70" t="s">
        <v>364</v>
      </c>
      <c r="M92" s="70" t="s">
        <v>364</v>
      </c>
      <c r="N92" s="70" t="s">
        <v>364</v>
      </c>
      <c r="O92" s="70" t="s">
        <v>364</v>
      </c>
      <c r="P92" s="70" t="s">
        <v>364</v>
      </c>
      <c r="Q92" s="70" t="s">
        <v>364</v>
      </c>
      <c r="R92" s="70" t="s">
        <v>364</v>
      </c>
      <c r="S92" s="70" t="s">
        <v>364</v>
      </c>
      <c r="T92" s="70" t="s">
        <v>364</v>
      </c>
      <c r="U92" s="70" t="s">
        <v>364</v>
      </c>
      <c r="V92" s="70" t="s">
        <v>364</v>
      </c>
      <c r="W92" s="70" t="s">
        <v>364</v>
      </c>
      <c r="X92" s="70" t="s">
        <v>364</v>
      </c>
      <c r="Y92" s="70" t="s">
        <v>364</v>
      </c>
      <c r="Z92" s="70" t="s">
        <v>364</v>
      </c>
      <c r="AA92" s="70" t="s">
        <v>364</v>
      </c>
      <c r="AB92" s="70" t="s">
        <v>364</v>
      </c>
      <c r="AC92" s="70" t="s">
        <v>364</v>
      </c>
      <c r="AD92" s="70" t="s">
        <v>364</v>
      </c>
      <c r="AE92" s="70" t="s">
        <v>364</v>
      </c>
      <c r="AF92" s="70" t="s">
        <v>364</v>
      </c>
      <c r="AG92" s="70" t="s">
        <v>364</v>
      </c>
      <c r="AH92" s="70" t="s">
        <v>364</v>
      </c>
      <c r="AI92" s="70" t="s">
        <v>364</v>
      </c>
      <c r="AJ92" s="71" t="s">
        <v>364</v>
      </c>
    </row>
    <row r="93" spans="1:36" x14ac:dyDescent="0.25">
      <c r="A93" s="69" t="s">
        <v>365</v>
      </c>
      <c r="B93" s="70" t="s">
        <v>365</v>
      </c>
      <c r="C93" s="70" t="s">
        <v>365</v>
      </c>
      <c r="D93" s="70" t="s">
        <v>365</v>
      </c>
      <c r="E93" s="70" t="s">
        <v>365</v>
      </c>
      <c r="F93" s="70" t="s">
        <v>365</v>
      </c>
      <c r="G93" s="70" t="s">
        <v>365</v>
      </c>
      <c r="H93" s="70" t="s">
        <v>365</v>
      </c>
      <c r="I93" s="70" t="s">
        <v>365</v>
      </c>
      <c r="J93" s="70" t="s">
        <v>365</v>
      </c>
      <c r="K93" s="70" t="s">
        <v>365</v>
      </c>
      <c r="L93" s="70" t="s">
        <v>365</v>
      </c>
      <c r="M93" s="70" t="s">
        <v>365</v>
      </c>
      <c r="N93" s="70" t="s">
        <v>365</v>
      </c>
      <c r="O93" s="70" t="s">
        <v>365</v>
      </c>
      <c r="P93" s="70" t="s">
        <v>365</v>
      </c>
      <c r="Q93" s="70" t="s">
        <v>365</v>
      </c>
      <c r="R93" s="70" t="s">
        <v>365</v>
      </c>
      <c r="S93" s="70" t="s">
        <v>365</v>
      </c>
      <c r="T93" s="70" t="s">
        <v>365</v>
      </c>
      <c r="U93" s="70" t="s">
        <v>365</v>
      </c>
      <c r="V93" s="70" t="s">
        <v>365</v>
      </c>
      <c r="W93" s="70" t="s">
        <v>365</v>
      </c>
      <c r="X93" s="70" t="s">
        <v>365</v>
      </c>
      <c r="Y93" s="70" t="s">
        <v>365</v>
      </c>
      <c r="Z93" s="70" t="s">
        <v>365</v>
      </c>
      <c r="AA93" s="70" t="s">
        <v>365</v>
      </c>
      <c r="AB93" s="70" t="s">
        <v>365</v>
      </c>
      <c r="AC93" s="70" t="s">
        <v>365</v>
      </c>
      <c r="AD93" s="70" t="s">
        <v>365</v>
      </c>
      <c r="AE93" s="70" t="s">
        <v>365</v>
      </c>
      <c r="AF93" s="70" t="s">
        <v>365</v>
      </c>
      <c r="AG93" s="70" t="s">
        <v>365</v>
      </c>
      <c r="AH93" s="70" t="s">
        <v>365</v>
      </c>
      <c r="AI93" s="70" t="s">
        <v>365</v>
      </c>
      <c r="AJ93" s="71" t="s">
        <v>365</v>
      </c>
    </row>
    <row r="94" spans="1:36" x14ac:dyDescent="0.25">
      <c r="A94" s="69" t="s">
        <v>366</v>
      </c>
      <c r="B94" s="70" t="s">
        <v>366</v>
      </c>
      <c r="C94" s="70" t="s">
        <v>366</v>
      </c>
      <c r="D94" s="70" t="s">
        <v>366</v>
      </c>
      <c r="E94" s="70" t="s">
        <v>366</v>
      </c>
      <c r="F94" s="70" t="s">
        <v>366</v>
      </c>
      <c r="G94" s="70" t="s">
        <v>366</v>
      </c>
      <c r="H94" s="70" t="s">
        <v>366</v>
      </c>
      <c r="I94" s="70" t="s">
        <v>366</v>
      </c>
      <c r="J94" s="70" t="s">
        <v>366</v>
      </c>
      <c r="K94" s="70" t="s">
        <v>366</v>
      </c>
      <c r="L94" s="70" t="s">
        <v>366</v>
      </c>
      <c r="M94" s="70" t="s">
        <v>366</v>
      </c>
      <c r="N94" s="70" t="s">
        <v>366</v>
      </c>
      <c r="O94" s="70" t="s">
        <v>366</v>
      </c>
      <c r="P94" s="70" t="s">
        <v>366</v>
      </c>
      <c r="Q94" s="70" t="s">
        <v>366</v>
      </c>
      <c r="R94" s="70" t="s">
        <v>366</v>
      </c>
      <c r="S94" s="70" t="s">
        <v>366</v>
      </c>
      <c r="T94" s="70" t="s">
        <v>366</v>
      </c>
      <c r="U94" s="70" t="s">
        <v>366</v>
      </c>
      <c r="V94" s="70" t="s">
        <v>366</v>
      </c>
      <c r="W94" s="70" t="s">
        <v>366</v>
      </c>
      <c r="X94" s="70" t="s">
        <v>366</v>
      </c>
      <c r="Y94" s="70" t="s">
        <v>366</v>
      </c>
      <c r="Z94" s="70" t="s">
        <v>366</v>
      </c>
      <c r="AA94" s="70" t="s">
        <v>366</v>
      </c>
      <c r="AB94" s="70" t="s">
        <v>366</v>
      </c>
      <c r="AC94" s="70" t="s">
        <v>366</v>
      </c>
      <c r="AD94" s="70" t="s">
        <v>366</v>
      </c>
      <c r="AE94" s="70" t="s">
        <v>366</v>
      </c>
      <c r="AF94" s="70" t="s">
        <v>366</v>
      </c>
      <c r="AG94" s="70" t="s">
        <v>366</v>
      </c>
      <c r="AH94" s="70" t="s">
        <v>366</v>
      </c>
      <c r="AI94" s="70" t="s">
        <v>366</v>
      </c>
      <c r="AJ94" s="71" t="s">
        <v>366</v>
      </c>
    </row>
    <row r="95" spans="1:36" x14ac:dyDescent="0.25">
      <c r="A95" s="69"/>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1"/>
    </row>
    <row r="96" spans="1:36" x14ac:dyDescent="0.25">
      <c r="A96" s="69"/>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1"/>
    </row>
    <row r="97" spans="1:36" ht="18.75" x14ac:dyDescent="0.3">
      <c r="A97" s="81" t="s">
        <v>189</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row>
    <row r="98" spans="1:36" s="2" customFormat="1" x14ac:dyDescent="0.25">
      <c r="A98" s="78" t="s">
        <v>367</v>
      </c>
      <c r="B98" s="79" t="s">
        <v>367</v>
      </c>
      <c r="C98" s="79" t="s">
        <v>367</v>
      </c>
      <c r="D98" s="79" t="s">
        <v>367</v>
      </c>
      <c r="E98" s="79" t="s">
        <v>367</v>
      </c>
      <c r="F98" s="79" t="s">
        <v>367</v>
      </c>
      <c r="G98" s="79" t="s">
        <v>367</v>
      </c>
      <c r="H98" s="79" t="s">
        <v>367</v>
      </c>
      <c r="I98" s="79" t="s">
        <v>367</v>
      </c>
      <c r="J98" s="79" t="s">
        <v>367</v>
      </c>
      <c r="K98" s="79" t="s">
        <v>367</v>
      </c>
      <c r="L98" s="79" t="s">
        <v>367</v>
      </c>
      <c r="M98" s="79" t="s">
        <v>367</v>
      </c>
      <c r="N98" s="79" t="s">
        <v>367</v>
      </c>
      <c r="O98" s="79" t="s">
        <v>367</v>
      </c>
      <c r="P98" s="79" t="s">
        <v>367</v>
      </c>
      <c r="Q98" s="79" t="s">
        <v>367</v>
      </c>
      <c r="R98" s="79" t="s">
        <v>367</v>
      </c>
      <c r="S98" s="79" t="s">
        <v>367</v>
      </c>
      <c r="T98" s="79" t="s">
        <v>367</v>
      </c>
      <c r="U98" s="79" t="s">
        <v>367</v>
      </c>
      <c r="V98" s="79" t="s">
        <v>367</v>
      </c>
      <c r="W98" s="79" t="s">
        <v>367</v>
      </c>
      <c r="X98" s="79" t="s">
        <v>367</v>
      </c>
      <c r="Y98" s="79" t="s">
        <v>367</v>
      </c>
      <c r="Z98" s="79" t="s">
        <v>367</v>
      </c>
      <c r="AA98" s="79" t="s">
        <v>367</v>
      </c>
      <c r="AB98" s="79" t="s">
        <v>367</v>
      </c>
      <c r="AC98" s="79" t="s">
        <v>367</v>
      </c>
      <c r="AD98" s="79" t="s">
        <v>367</v>
      </c>
      <c r="AE98" s="79" t="s">
        <v>367</v>
      </c>
      <c r="AF98" s="79" t="s">
        <v>367</v>
      </c>
      <c r="AG98" s="79" t="s">
        <v>367</v>
      </c>
      <c r="AH98" s="79" t="s">
        <v>367</v>
      </c>
      <c r="AI98" s="79" t="s">
        <v>367</v>
      </c>
      <c r="AJ98" s="80" t="s">
        <v>367</v>
      </c>
    </row>
    <row r="99" spans="1:36" s="2" customFormat="1" x14ac:dyDescent="0.25">
      <c r="A99" s="78" t="s">
        <v>368</v>
      </c>
      <c r="B99" s="79" t="s">
        <v>368</v>
      </c>
      <c r="C99" s="79" t="s">
        <v>368</v>
      </c>
      <c r="D99" s="79" t="s">
        <v>368</v>
      </c>
      <c r="E99" s="79" t="s">
        <v>368</v>
      </c>
      <c r="F99" s="79" t="s">
        <v>368</v>
      </c>
      <c r="G99" s="79" t="s">
        <v>368</v>
      </c>
      <c r="H99" s="79" t="s">
        <v>368</v>
      </c>
      <c r="I99" s="79" t="s">
        <v>368</v>
      </c>
      <c r="J99" s="79" t="s">
        <v>368</v>
      </c>
      <c r="K99" s="79" t="s">
        <v>368</v>
      </c>
      <c r="L99" s="79" t="s">
        <v>368</v>
      </c>
      <c r="M99" s="79" t="s">
        <v>368</v>
      </c>
      <c r="N99" s="79" t="s">
        <v>368</v>
      </c>
      <c r="O99" s="79" t="s">
        <v>368</v>
      </c>
      <c r="P99" s="79" t="s">
        <v>368</v>
      </c>
      <c r="Q99" s="79" t="s">
        <v>368</v>
      </c>
      <c r="R99" s="79" t="s">
        <v>368</v>
      </c>
      <c r="S99" s="79" t="s">
        <v>368</v>
      </c>
      <c r="T99" s="79" t="s">
        <v>368</v>
      </c>
      <c r="U99" s="79" t="s">
        <v>368</v>
      </c>
      <c r="V99" s="79" t="s">
        <v>368</v>
      </c>
      <c r="W99" s="79" t="s">
        <v>368</v>
      </c>
      <c r="X99" s="79" t="s">
        <v>368</v>
      </c>
      <c r="Y99" s="79" t="s">
        <v>368</v>
      </c>
      <c r="Z99" s="79" t="s">
        <v>368</v>
      </c>
      <c r="AA99" s="79" t="s">
        <v>368</v>
      </c>
      <c r="AB99" s="79" t="s">
        <v>368</v>
      </c>
      <c r="AC99" s="79" t="s">
        <v>368</v>
      </c>
      <c r="AD99" s="79" t="s">
        <v>368</v>
      </c>
      <c r="AE99" s="79" t="s">
        <v>368</v>
      </c>
      <c r="AF99" s="79" t="s">
        <v>368</v>
      </c>
      <c r="AG99" s="79" t="s">
        <v>368</v>
      </c>
      <c r="AH99" s="79" t="s">
        <v>368</v>
      </c>
      <c r="AI99" s="79" t="s">
        <v>368</v>
      </c>
      <c r="AJ99" s="80" t="s">
        <v>368</v>
      </c>
    </row>
    <row r="100" spans="1:36" s="2" customFormat="1" x14ac:dyDescent="0.25">
      <c r="A100" s="78" t="s">
        <v>369</v>
      </c>
      <c r="B100" s="79" t="s">
        <v>369</v>
      </c>
      <c r="C100" s="79" t="s">
        <v>369</v>
      </c>
      <c r="D100" s="79" t="s">
        <v>369</v>
      </c>
      <c r="E100" s="79" t="s">
        <v>369</v>
      </c>
      <c r="F100" s="79" t="s">
        <v>369</v>
      </c>
      <c r="G100" s="79" t="s">
        <v>369</v>
      </c>
      <c r="H100" s="79" t="s">
        <v>369</v>
      </c>
      <c r="I100" s="79" t="s">
        <v>369</v>
      </c>
      <c r="J100" s="79" t="s">
        <v>369</v>
      </c>
      <c r="K100" s="79" t="s">
        <v>369</v>
      </c>
      <c r="L100" s="79" t="s">
        <v>369</v>
      </c>
      <c r="M100" s="79" t="s">
        <v>369</v>
      </c>
      <c r="N100" s="79" t="s">
        <v>369</v>
      </c>
      <c r="O100" s="79" t="s">
        <v>369</v>
      </c>
      <c r="P100" s="79" t="s">
        <v>369</v>
      </c>
      <c r="Q100" s="79" t="s">
        <v>369</v>
      </c>
      <c r="R100" s="79" t="s">
        <v>369</v>
      </c>
      <c r="S100" s="79" t="s">
        <v>369</v>
      </c>
      <c r="T100" s="79" t="s">
        <v>369</v>
      </c>
      <c r="U100" s="79" t="s">
        <v>369</v>
      </c>
      <c r="V100" s="79" t="s">
        <v>369</v>
      </c>
      <c r="W100" s="79" t="s">
        <v>369</v>
      </c>
      <c r="X100" s="79" t="s">
        <v>369</v>
      </c>
      <c r="Y100" s="79" t="s">
        <v>369</v>
      </c>
      <c r="Z100" s="79" t="s">
        <v>369</v>
      </c>
      <c r="AA100" s="79" t="s">
        <v>369</v>
      </c>
      <c r="AB100" s="79" t="s">
        <v>369</v>
      </c>
      <c r="AC100" s="79" t="s">
        <v>369</v>
      </c>
      <c r="AD100" s="79" t="s">
        <v>369</v>
      </c>
      <c r="AE100" s="79" t="s">
        <v>369</v>
      </c>
      <c r="AF100" s="79" t="s">
        <v>369</v>
      </c>
      <c r="AG100" s="79" t="s">
        <v>369</v>
      </c>
      <c r="AH100" s="79" t="s">
        <v>369</v>
      </c>
      <c r="AI100" s="79" t="s">
        <v>369</v>
      </c>
      <c r="AJ100" s="80" t="s">
        <v>369</v>
      </c>
    </row>
    <row r="101" spans="1:36" s="2" customFormat="1" x14ac:dyDescent="0.25">
      <c r="A101" s="78" t="s">
        <v>370</v>
      </c>
      <c r="B101" s="79" t="s">
        <v>370</v>
      </c>
      <c r="C101" s="79" t="s">
        <v>370</v>
      </c>
      <c r="D101" s="79" t="s">
        <v>370</v>
      </c>
      <c r="E101" s="79" t="s">
        <v>370</v>
      </c>
      <c r="F101" s="79" t="s">
        <v>370</v>
      </c>
      <c r="G101" s="79" t="s">
        <v>370</v>
      </c>
      <c r="H101" s="79" t="s">
        <v>370</v>
      </c>
      <c r="I101" s="79" t="s">
        <v>370</v>
      </c>
      <c r="J101" s="79" t="s">
        <v>370</v>
      </c>
      <c r="K101" s="79" t="s">
        <v>370</v>
      </c>
      <c r="L101" s="79" t="s">
        <v>370</v>
      </c>
      <c r="M101" s="79" t="s">
        <v>370</v>
      </c>
      <c r="N101" s="79" t="s">
        <v>370</v>
      </c>
      <c r="O101" s="79" t="s">
        <v>370</v>
      </c>
      <c r="P101" s="79" t="s">
        <v>370</v>
      </c>
      <c r="Q101" s="79" t="s">
        <v>370</v>
      </c>
      <c r="R101" s="79" t="s">
        <v>370</v>
      </c>
      <c r="S101" s="79" t="s">
        <v>370</v>
      </c>
      <c r="T101" s="79" t="s">
        <v>370</v>
      </c>
      <c r="U101" s="79" t="s">
        <v>370</v>
      </c>
      <c r="V101" s="79" t="s">
        <v>370</v>
      </c>
      <c r="W101" s="79" t="s">
        <v>370</v>
      </c>
      <c r="X101" s="79" t="s">
        <v>370</v>
      </c>
      <c r="Y101" s="79" t="s">
        <v>370</v>
      </c>
      <c r="Z101" s="79" t="s">
        <v>370</v>
      </c>
      <c r="AA101" s="79" t="s">
        <v>370</v>
      </c>
      <c r="AB101" s="79" t="s">
        <v>370</v>
      </c>
      <c r="AC101" s="79" t="s">
        <v>370</v>
      </c>
      <c r="AD101" s="79" t="s">
        <v>370</v>
      </c>
      <c r="AE101" s="79" t="s">
        <v>370</v>
      </c>
      <c r="AF101" s="79" t="s">
        <v>370</v>
      </c>
      <c r="AG101" s="79" t="s">
        <v>370</v>
      </c>
      <c r="AH101" s="79" t="s">
        <v>370</v>
      </c>
      <c r="AI101" s="79" t="s">
        <v>370</v>
      </c>
      <c r="AJ101" s="80" t="s">
        <v>370</v>
      </c>
    </row>
    <row r="102" spans="1:36" s="2" customFormat="1" x14ac:dyDescent="0.25">
      <c r="A102" s="78" t="s">
        <v>371</v>
      </c>
      <c r="B102" s="79" t="s">
        <v>371</v>
      </c>
      <c r="C102" s="79" t="s">
        <v>371</v>
      </c>
      <c r="D102" s="79" t="s">
        <v>371</v>
      </c>
      <c r="E102" s="79" t="s">
        <v>371</v>
      </c>
      <c r="F102" s="79" t="s">
        <v>371</v>
      </c>
      <c r="G102" s="79" t="s">
        <v>371</v>
      </c>
      <c r="H102" s="79" t="s">
        <v>371</v>
      </c>
      <c r="I102" s="79" t="s">
        <v>371</v>
      </c>
      <c r="J102" s="79" t="s">
        <v>371</v>
      </c>
      <c r="K102" s="79" t="s">
        <v>371</v>
      </c>
      <c r="L102" s="79" t="s">
        <v>371</v>
      </c>
      <c r="M102" s="79" t="s">
        <v>371</v>
      </c>
      <c r="N102" s="79" t="s">
        <v>371</v>
      </c>
      <c r="O102" s="79" t="s">
        <v>371</v>
      </c>
      <c r="P102" s="79" t="s">
        <v>371</v>
      </c>
      <c r="Q102" s="79" t="s">
        <v>371</v>
      </c>
      <c r="R102" s="79" t="s">
        <v>371</v>
      </c>
      <c r="S102" s="79" t="s">
        <v>371</v>
      </c>
      <c r="T102" s="79" t="s">
        <v>371</v>
      </c>
      <c r="U102" s="79" t="s">
        <v>371</v>
      </c>
      <c r="V102" s="79" t="s">
        <v>371</v>
      </c>
      <c r="W102" s="79" t="s">
        <v>371</v>
      </c>
      <c r="X102" s="79" t="s">
        <v>371</v>
      </c>
      <c r="Y102" s="79" t="s">
        <v>371</v>
      </c>
      <c r="Z102" s="79" t="s">
        <v>371</v>
      </c>
      <c r="AA102" s="79" t="s">
        <v>371</v>
      </c>
      <c r="AB102" s="79" t="s">
        <v>371</v>
      </c>
      <c r="AC102" s="79" t="s">
        <v>371</v>
      </c>
      <c r="AD102" s="79" t="s">
        <v>371</v>
      </c>
      <c r="AE102" s="79" t="s">
        <v>371</v>
      </c>
      <c r="AF102" s="79" t="s">
        <v>371</v>
      </c>
      <c r="AG102" s="79" t="s">
        <v>371</v>
      </c>
      <c r="AH102" s="79" t="s">
        <v>371</v>
      </c>
      <c r="AI102" s="79" t="s">
        <v>371</v>
      </c>
      <c r="AJ102" s="80" t="s">
        <v>371</v>
      </c>
    </row>
    <row r="103" spans="1:36" s="2" customFormat="1" x14ac:dyDescent="0.25">
      <c r="A103" s="78" t="s">
        <v>372</v>
      </c>
      <c r="B103" s="79" t="s">
        <v>372</v>
      </c>
      <c r="C103" s="79" t="s">
        <v>372</v>
      </c>
      <c r="D103" s="79" t="s">
        <v>372</v>
      </c>
      <c r="E103" s="79" t="s">
        <v>372</v>
      </c>
      <c r="F103" s="79" t="s">
        <v>372</v>
      </c>
      <c r="G103" s="79" t="s">
        <v>372</v>
      </c>
      <c r="H103" s="79" t="s">
        <v>372</v>
      </c>
      <c r="I103" s="79" t="s">
        <v>372</v>
      </c>
      <c r="J103" s="79" t="s">
        <v>372</v>
      </c>
      <c r="K103" s="79" t="s">
        <v>372</v>
      </c>
      <c r="L103" s="79" t="s">
        <v>372</v>
      </c>
      <c r="M103" s="79" t="s">
        <v>372</v>
      </c>
      <c r="N103" s="79" t="s">
        <v>372</v>
      </c>
      <c r="O103" s="79" t="s">
        <v>372</v>
      </c>
      <c r="P103" s="79" t="s">
        <v>372</v>
      </c>
      <c r="Q103" s="79" t="s">
        <v>372</v>
      </c>
      <c r="R103" s="79" t="s">
        <v>372</v>
      </c>
      <c r="S103" s="79" t="s">
        <v>372</v>
      </c>
      <c r="T103" s="79" t="s">
        <v>372</v>
      </c>
      <c r="U103" s="79" t="s">
        <v>372</v>
      </c>
      <c r="V103" s="79" t="s">
        <v>372</v>
      </c>
      <c r="W103" s="79" t="s">
        <v>372</v>
      </c>
      <c r="X103" s="79" t="s">
        <v>372</v>
      </c>
      <c r="Y103" s="79" t="s">
        <v>372</v>
      </c>
      <c r="Z103" s="79" t="s">
        <v>372</v>
      </c>
      <c r="AA103" s="79" t="s">
        <v>372</v>
      </c>
      <c r="AB103" s="79" t="s">
        <v>372</v>
      </c>
      <c r="AC103" s="79" t="s">
        <v>372</v>
      </c>
      <c r="AD103" s="79" t="s">
        <v>372</v>
      </c>
      <c r="AE103" s="79" t="s">
        <v>372</v>
      </c>
      <c r="AF103" s="79" t="s">
        <v>372</v>
      </c>
      <c r="AG103" s="79" t="s">
        <v>372</v>
      </c>
      <c r="AH103" s="79" t="s">
        <v>372</v>
      </c>
      <c r="AI103" s="79" t="s">
        <v>372</v>
      </c>
      <c r="AJ103" s="80" t="s">
        <v>372</v>
      </c>
    </row>
    <row r="104" spans="1:36" s="2" customFormat="1" x14ac:dyDescent="0.25">
      <c r="A104" s="78" t="s">
        <v>373</v>
      </c>
      <c r="B104" s="79" t="s">
        <v>373</v>
      </c>
      <c r="C104" s="79" t="s">
        <v>373</v>
      </c>
      <c r="D104" s="79" t="s">
        <v>373</v>
      </c>
      <c r="E104" s="79" t="s">
        <v>373</v>
      </c>
      <c r="F104" s="79" t="s">
        <v>373</v>
      </c>
      <c r="G104" s="79" t="s">
        <v>373</v>
      </c>
      <c r="H104" s="79" t="s">
        <v>373</v>
      </c>
      <c r="I104" s="79" t="s">
        <v>373</v>
      </c>
      <c r="J104" s="79" t="s">
        <v>373</v>
      </c>
      <c r="K104" s="79" t="s">
        <v>373</v>
      </c>
      <c r="L104" s="79" t="s">
        <v>373</v>
      </c>
      <c r="M104" s="79" t="s">
        <v>373</v>
      </c>
      <c r="N104" s="79" t="s">
        <v>373</v>
      </c>
      <c r="O104" s="79" t="s">
        <v>373</v>
      </c>
      <c r="P104" s="79" t="s">
        <v>373</v>
      </c>
      <c r="Q104" s="79" t="s">
        <v>373</v>
      </c>
      <c r="R104" s="79" t="s">
        <v>373</v>
      </c>
      <c r="S104" s="79" t="s">
        <v>373</v>
      </c>
      <c r="T104" s="79" t="s">
        <v>373</v>
      </c>
      <c r="U104" s="79" t="s">
        <v>373</v>
      </c>
      <c r="V104" s="79" t="s">
        <v>373</v>
      </c>
      <c r="W104" s="79" t="s">
        <v>373</v>
      </c>
      <c r="X104" s="79" t="s">
        <v>373</v>
      </c>
      <c r="Y104" s="79" t="s">
        <v>373</v>
      </c>
      <c r="Z104" s="79" t="s">
        <v>373</v>
      </c>
      <c r="AA104" s="79" t="s">
        <v>373</v>
      </c>
      <c r="AB104" s="79" t="s">
        <v>373</v>
      </c>
      <c r="AC104" s="79" t="s">
        <v>373</v>
      </c>
      <c r="AD104" s="79" t="s">
        <v>373</v>
      </c>
      <c r="AE104" s="79" t="s">
        <v>373</v>
      </c>
      <c r="AF104" s="79" t="s">
        <v>373</v>
      </c>
      <c r="AG104" s="79" t="s">
        <v>373</v>
      </c>
      <c r="AH104" s="79" t="s">
        <v>373</v>
      </c>
      <c r="AI104" s="79" t="s">
        <v>373</v>
      </c>
      <c r="AJ104" s="80" t="s">
        <v>373</v>
      </c>
    </row>
    <row r="105" spans="1:36" s="2" customFormat="1" x14ac:dyDescent="0.25">
      <c r="A105" s="78" t="s">
        <v>374</v>
      </c>
      <c r="B105" s="79" t="s">
        <v>374</v>
      </c>
      <c r="C105" s="79" t="s">
        <v>374</v>
      </c>
      <c r="D105" s="79" t="s">
        <v>374</v>
      </c>
      <c r="E105" s="79" t="s">
        <v>374</v>
      </c>
      <c r="F105" s="79" t="s">
        <v>374</v>
      </c>
      <c r="G105" s="79" t="s">
        <v>374</v>
      </c>
      <c r="H105" s="79" t="s">
        <v>374</v>
      </c>
      <c r="I105" s="79" t="s">
        <v>374</v>
      </c>
      <c r="J105" s="79" t="s">
        <v>374</v>
      </c>
      <c r="K105" s="79" t="s">
        <v>374</v>
      </c>
      <c r="L105" s="79" t="s">
        <v>374</v>
      </c>
      <c r="M105" s="79" t="s">
        <v>374</v>
      </c>
      <c r="N105" s="79" t="s">
        <v>374</v>
      </c>
      <c r="O105" s="79" t="s">
        <v>374</v>
      </c>
      <c r="P105" s="79" t="s">
        <v>374</v>
      </c>
      <c r="Q105" s="79" t="s">
        <v>374</v>
      </c>
      <c r="R105" s="79" t="s">
        <v>374</v>
      </c>
      <c r="S105" s="79" t="s">
        <v>374</v>
      </c>
      <c r="T105" s="79" t="s">
        <v>374</v>
      </c>
      <c r="U105" s="79" t="s">
        <v>374</v>
      </c>
      <c r="V105" s="79" t="s">
        <v>374</v>
      </c>
      <c r="W105" s="79" t="s">
        <v>374</v>
      </c>
      <c r="X105" s="79" t="s">
        <v>374</v>
      </c>
      <c r="Y105" s="79" t="s">
        <v>374</v>
      </c>
      <c r="Z105" s="79" t="s">
        <v>374</v>
      </c>
      <c r="AA105" s="79" t="s">
        <v>374</v>
      </c>
      <c r="AB105" s="79" t="s">
        <v>374</v>
      </c>
      <c r="AC105" s="79" t="s">
        <v>374</v>
      </c>
      <c r="AD105" s="79" t="s">
        <v>374</v>
      </c>
      <c r="AE105" s="79" t="s">
        <v>374</v>
      </c>
      <c r="AF105" s="79" t="s">
        <v>374</v>
      </c>
      <c r="AG105" s="79" t="s">
        <v>374</v>
      </c>
      <c r="AH105" s="79" t="s">
        <v>374</v>
      </c>
      <c r="AI105" s="79" t="s">
        <v>374</v>
      </c>
      <c r="AJ105" s="80" t="s">
        <v>374</v>
      </c>
    </row>
    <row r="106" spans="1:36" s="2" customFormat="1" x14ac:dyDescent="0.25">
      <c r="A106" s="78" t="s">
        <v>375</v>
      </c>
      <c r="B106" s="79" t="s">
        <v>375</v>
      </c>
      <c r="C106" s="79" t="s">
        <v>375</v>
      </c>
      <c r="D106" s="79" t="s">
        <v>375</v>
      </c>
      <c r="E106" s="79" t="s">
        <v>375</v>
      </c>
      <c r="F106" s="79" t="s">
        <v>375</v>
      </c>
      <c r="G106" s="79" t="s">
        <v>375</v>
      </c>
      <c r="H106" s="79" t="s">
        <v>375</v>
      </c>
      <c r="I106" s="79" t="s">
        <v>375</v>
      </c>
      <c r="J106" s="79" t="s">
        <v>375</v>
      </c>
      <c r="K106" s="79" t="s">
        <v>375</v>
      </c>
      <c r="L106" s="79" t="s">
        <v>375</v>
      </c>
      <c r="M106" s="79" t="s">
        <v>375</v>
      </c>
      <c r="N106" s="79" t="s">
        <v>375</v>
      </c>
      <c r="O106" s="79" t="s">
        <v>375</v>
      </c>
      <c r="P106" s="79" t="s">
        <v>375</v>
      </c>
      <c r="Q106" s="79" t="s">
        <v>375</v>
      </c>
      <c r="R106" s="79" t="s">
        <v>375</v>
      </c>
      <c r="S106" s="79" t="s">
        <v>375</v>
      </c>
      <c r="T106" s="79" t="s">
        <v>375</v>
      </c>
      <c r="U106" s="79" t="s">
        <v>375</v>
      </c>
      <c r="V106" s="79" t="s">
        <v>375</v>
      </c>
      <c r="W106" s="79" t="s">
        <v>375</v>
      </c>
      <c r="X106" s="79" t="s">
        <v>375</v>
      </c>
      <c r="Y106" s="79" t="s">
        <v>375</v>
      </c>
      <c r="Z106" s="79" t="s">
        <v>375</v>
      </c>
      <c r="AA106" s="79" t="s">
        <v>375</v>
      </c>
      <c r="AB106" s="79" t="s">
        <v>375</v>
      </c>
      <c r="AC106" s="79" t="s">
        <v>375</v>
      </c>
      <c r="AD106" s="79" t="s">
        <v>375</v>
      </c>
      <c r="AE106" s="79" t="s">
        <v>375</v>
      </c>
      <c r="AF106" s="79" t="s">
        <v>375</v>
      </c>
      <c r="AG106" s="79" t="s">
        <v>375</v>
      </c>
      <c r="AH106" s="79" t="s">
        <v>375</v>
      </c>
      <c r="AI106" s="79" t="s">
        <v>375</v>
      </c>
      <c r="AJ106" s="80" t="s">
        <v>375</v>
      </c>
    </row>
    <row r="107" spans="1:36" s="2" customFormat="1" x14ac:dyDescent="0.25">
      <c r="A107" s="78" t="s">
        <v>376</v>
      </c>
      <c r="B107" s="79" t="s">
        <v>376</v>
      </c>
      <c r="C107" s="79" t="s">
        <v>376</v>
      </c>
      <c r="D107" s="79" t="s">
        <v>376</v>
      </c>
      <c r="E107" s="79" t="s">
        <v>376</v>
      </c>
      <c r="F107" s="79" t="s">
        <v>376</v>
      </c>
      <c r="G107" s="79" t="s">
        <v>376</v>
      </c>
      <c r="H107" s="79" t="s">
        <v>376</v>
      </c>
      <c r="I107" s="79" t="s">
        <v>376</v>
      </c>
      <c r="J107" s="79" t="s">
        <v>376</v>
      </c>
      <c r="K107" s="79" t="s">
        <v>376</v>
      </c>
      <c r="L107" s="79" t="s">
        <v>376</v>
      </c>
      <c r="M107" s="79" t="s">
        <v>376</v>
      </c>
      <c r="N107" s="79" t="s">
        <v>376</v>
      </c>
      <c r="O107" s="79" t="s">
        <v>376</v>
      </c>
      <c r="P107" s="79" t="s">
        <v>376</v>
      </c>
      <c r="Q107" s="79" t="s">
        <v>376</v>
      </c>
      <c r="R107" s="79" t="s">
        <v>376</v>
      </c>
      <c r="S107" s="79" t="s">
        <v>376</v>
      </c>
      <c r="T107" s="79" t="s">
        <v>376</v>
      </c>
      <c r="U107" s="79" t="s">
        <v>376</v>
      </c>
      <c r="V107" s="79" t="s">
        <v>376</v>
      </c>
      <c r="W107" s="79" t="s">
        <v>376</v>
      </c>
      <c r="X107" s="79" t="s">
        <v>376</v>
      </c>
      <c r="Y107" s="79" t="s">
        <v>376</v>
      </c>
      <c r="Z107" s="79" t="s">
        <v>376</v>
      </c>
      <c r="AA107" s="79" t="s">
        <v>376</v>
      </c>
      <c r="AB107" s="79" t="s">
        <v>376</v>
      </c>
      <c r="AC107" s="79" t="s">
        <v>376</v>
      </c>
      <c r="AD107" s="79" t="s">
        <v>376</v>
      </c>
      <c r="AE107" s="79" t="s">
        <v>376</v>
      </c>
      <c r="AF107" s="79" t="s">
        <v>376</v>
      </c>
      <c r="AG107" s="79" t="s">
        <v>376</v>
      </c>
      <c r="AH107" s="79" t="s">
        <v>376</v>
      </c>
      <c r="AI107" s="79" t="s">
        <v>376</v>
      </c>
      <c r="AJ107" s="80" t="s">
        <v>376</v>
      </c>
    </row>
    <row r="108" spans="1:36" s="2" customFormat="1" x14ac:dyDescent="0.25">
      <c r="A108" s="78" t="s">
        <v>377</v>
      </c>
      <c r="B108" s="79" t="s">
        <v>377</v>
      </c>
      <c r="C108" s="79" t="s">
        <v>377</v>
      </c>
      <c r="D108" s="79" t="s">
        <v>377</v>
      </c>
      <c r="E108" s="79" t="s">
        <v>377</v>
      </c>
      <c r="F108" s="79" t="s">
        <v>377</v>
      </c>
      <c r="G108" s="79" t="s">
        <v>377</v>
      </c>
      <c r="H108" s="79" t="s">
        <v>377</v>
      </c>
      <c r="I108" s="79" t="s">
        <v>377</v>
      </c>
      <c r="J108" s="79" t="s">
        <v>377</v>
      </c>
      <c r="K108" s="79" t="s">
        <v>377</v>
      </c>
      <c r="L108" s="79" t="s">
        <v>377</v>
      </c>
      <c r="M108" s="79" t="s">
        <v>377</v>
      </c>
      <c r="N108" s="79" t="s">
        <v>377</v>
      </c>
      <c r="O108" s="79" t="s">
        <v>377</v>
      </c>
      <c r="P108" s="79" t="s">
        <v>377</v>
      </c>
      <c r="Q108" s="79" t="s">
        <v>377</v>
      </c>
      <c r="R108" s="79" t="s">
        <v>377</v>
      </c>
      <c r="S108" s="79" t="s">
        <v>377</v>
      </c>
      <c r="T108" s="79" t="s">
        <v>377</v>
      </c>
      <c r="U108" s="79" t="s">
        <v>377</v>
      </c>
      <c r="V108" s="79" t="s">
        <v>377</v>
      </c>
      <c r="W108" s="79" t="s">
        <v>377</v>
      </c>
      <c r="X108" s="79" t="s">
        <v>377</v>
      </c>
      <c r="Y108" s="79" t="s">
        <v>377</v>
      </c>
      <c r="Z108" s="79" t="s">
        <v>377</v>
      </c>
      <c r="AA108" s="79" t="s">
        <v>377</v>
      </c>
      <c r="AB108" s="79" t="s">
        <v>377</v>
      </c>
      <c r="AC108" s="79" t="s">
        <v>377</v>
      </c>
      <c r="AD108" s="79" t="s">
        <v>377</v>
      </c>
      <c r="AE108" s="79" t="s">
        <v>377</v>
      </c>
      <c r="AF108" s="79" t="s">
        <v>377</v>
      </c>
      <c r="AG108" s="79" t="s">
        <v>377</v>
      </c>
      <c r="AH108" s="79" t="s">
        <v>377</v>
      </c>
      <c r="AI108" s="79" t="s">
        <v>377</v>
      </c>
      <c r="AJ108" s="80" t="s">
        <v>377</v>
      </c>
    </row>
    <row r="109" spans="1:36" s="2" customFormat="1" x14ac:dyDescent="0.25">
      <c r="A109" s="78" t="s">
        <v>378</v>
      </c>
      <c r="B109" s="79" t="s">
        <v>378</v>
      </c>
      <c r="C109" s="79" t="s">
        <v>378</v>
      </c>
      <c r="D109" s="79" t="s">
        <v>378</v>
      </c>
      <c r="E109" s="79" t="s">
        <v>378</v>
      </c>
      <c r="F109" s="79" t="s">
        <v>378</v>
      </c>
      <c r="G109" s="79" t="s">
        <v>378</v>
      </c>
      <c r="H109" s="79" t="s">
        <v>378</v>
      </c>
      <c r="I109" s="79" t="s">
        <v>378</v>
      </c>
      <c r="J109" s="79" t="s">
        <v>378</v>
      </c>
      <c r="K109" s="79" t="s">
        <v>378</v>
      </c>
      <c r="L109" s="79" t="s">
        <v>378</v>
      </c>
      <c r="M109" s="79" t="s">
        <v>378</v>
      </c>
      <c r="N109" s="79" t="s">
        <v>378</v>
      </c>
      <c r="O109" s="79" t="s">
        <v>378</v>
      </c>
      <c r="P109" s="79" t="s">
        <v>378</v>
      </c>
      <c r="Q109" s="79" t="s">
        <v>378</v>
      </c>
      <c r="R109" s="79" t="s">
        <v>378</v>
      </c>
      <c r="S109" s="79" t="s">
        <v>378</v>
      </c>
      <c r="T109" s="79" t="s">
        <v>378</v>
      </c>
      <c r="U109" s="79" t="s">
        <v>378</v>
      </c>
      <c r="V109" s="79" t="s">
        <v>378</v>
      </c>
      <c r="W109" s="79" t="s">
        <v>378</v>
      </c>
      <c r="X109" s="79" t="s">
        <v>378</v>
      </c>
      <c r="Y109" s="79" t="s">
        <v>378</v>
      </c>
      <c r="Z109" s="79" t="s">
        <v>378</v>
      </c>
      <c r="AA109" s="79" t="s">
        <v>378</v>
      </c>
      <c r="AB109" s="79" t="s">
        <v>378</v>
      </c>
      <c r="AC109" s="79" t="s">
        <v>378</v>
      </c>
      <c r="AD109" s="79" t="s">
        <v>378</v>
      </c>
      <c r="AE109" s="79" t="s">
        <v>378</v>
      </c>
      <c r="AF109" s="79" t="s">
        <v>378</v>
      </c>
      <c r="AG109" s="79" t="s">
        <v>378</v>
      </c>
      <c r="AH109" s="79" t="s">
        <v>378</v>
      </c>
      <c r="AI109" s="79" t="s">
        <v>378</v>
      </c>
      <c r="AJ109" s="80" t="s">
        <v>378</v>
      </c>
    </row>
    <row r="110" spans="1:36" s="2" customFormat="1" x14ac:dyDescent="0.25">
      <c r="A110" s="78" t="s">
        <v>379</v>
      </c>
      <c r="B110" s="79" t="s">
        <v>379</v>
      </c>
      <c r="C110" s="79" t="s">
        <v>379</v>
      </c>
      <c r="D110" s="79" t="s">
        <v>379</v>
      </c>
      <c r="E110" s="79" t="s">
        <v>379</v>
      </c>
      <c r="F110" s="79" t="s">
        <v>379</v>
      </c>
      <c r="G110" s="79" t="s">
        <v>379</v>
      </c>
      <c r="H110" s="79" t="s">
        <v>379</v>
      </c>
      <c r="I110" s="79" t="s">
        <v>379</v>
      </c>
      <c r="J110" s="79" t="s">
        <v>379</v>
      </c>
      <c r="K110" s="79" t="s">
        <v>379</v>
      </c>
      <c r="L110" s="79" t="s">
        <v>379</v>
      </c>
      <c r="M110" s="79" t="s">
        <v>379</v>
      </c>
      <c r="N110" s="79" t="s">
        <v>379</v>
      </c>
      <c r="O110" s="79" t="s">
        <v>379</v>
      </c>
      <c r="P110" s="79" t="s">
        <v>379</v>
      </c>
      <c r="Q110" s="79" t="s">
        <v>379</v>
      </c>
      <c r="R110" s="79" t="s">
        <v>379</v>
      </c>
      <c r="S110" s="79" t="s">
        <v>379</v>
      </c>
      <c r="T110" s="79" t="s">
        <v>379</v>
      </c>
      <c r="U110" s="79" t="s">
        <v>379</v>
      </c>
      <c r="V110" s="79" t="s">
        <v>379</v>
      </c>
      <c r="W110" s="79" t="s">
        <v>379</v>
      </c>
      <c r="X110" s="79" t="s">
        <v>379</v>
      </c>
      <c r="Y110" s="79" t="s">
        <v>379</v>
      </c>
      <c r="Z110" s="79" t="s">
        <v>379</v>
      </c>
      <c r="AA110" s="79" t="s">
        <v>379</v>
      </c>
      <c r="AB110" s="79" t="s">
        <v>379</v>
      </c>
      <c r="AC110" s="79" t="s">
        <v>379</v>
      </c>
      <c r="AD110" s="79" t="s">
        <v>379</v>
      </c>
      <c r="AE110" s="79" t="s">
        <v>379</v>
      </c>
      <c r="AF110" s="79" t="s">
        <v>379</v>
      </c>
      <c r="AG110" s="79" t="s">
        <v>379</v>
      </c>
      <c r="AH110" s="79" t="s">
        <v>379</v>
      </c>
      <c r="AI110" s="79" t="s">
        <v>379</v>
      </c>
      <c r="AJ110" s="80" t="s">
        <v>379</v>
      </c>
    </row>
    <row r="111" spans="1:36" s="2" customFormat="1" x14ac:dyDescent="0.25">
      <c r="A111" s="78" t="s">
        <v>380</v>
      </c>
      <c r="B111" s="79" t="s">
        <v>380</v>
      </c>
      <c r="C111" s="79" t="s">
        <v>380</v>
      </c>
      <c r="D111" s="79" t="s">
        <v>380</v>
      </c>
      <c r="E111" s="79" t="s">
        <v>380</v>
      </c>
      <c r="F111" s="79" t="s">
        <v>380</v>
      </c>
      <c r="G111" s="79" t="s">
        <v>380</v>
      </c>
      <c r="H111" s="79" t="s">
        <v>380</v>
      </c>
      <c r="I111" s="79" t="s">
        <v>380</v>
      </c>
      <c r="J111" s="79" t="s">
        <v>380</v>
      </c>
      <c r="K111" s="79" t="s">
        <v>380</v>
      </c>
      <c r="L111" s="79" t="s">
        <v>380</v>
      </c>
      <c r="M111" s="79" t="s">
        <v>380</v>
      </c>
      <c r="N111" s="79" t="s">
        <v>380</v>
      </c>
      <c r="O111" s="79" t="s">
        <v>380</v>
      </c>
      <c r="P111" s="79" t="s">
        <v>380</v>
      </c>
      <c r="Q111" s="79" t="s">
        <v>380</v>
      </c>
      <c r="R111" s="79" t="s">
        <v>380</v>
      </c>
      <c r="S111" s="79" t="s">
        <v>380</v>
      </c>
      <c r="T111" s="79" t="s">
        <v>380</v>
      </c>
      <c r="U111" s="79" t="s">
        <v>380</v>
      </c>
      <c r="V111" s="79" t="s">
        <v>380</v>
      </c>
      <c r="W111" s="79" t="s">
        <v>380</v>
      </c>
      <c r="X111" s="79" t="s">
        <v>380</v>
      </c>
      <c r="Y111" s="79" t="s">
        <v>380</v>
      </c>
      <c r="Z111" s="79" t="s">
        <v>380</v>
      </c>
      <c r="AA111" s="79" t="s">
        <v>380</v>
      </c>
      <c r="AB111" s="79" t="s">
        <v>380</v>
      </c>
      <c r="AC111" s="79" t="s">
        <v>380</v>
      </c>
      <c r="AD111" s="79" t="s">
        <v>380</v>
      </c>
      <c r="AE111" s="79" t="s">
        <v>380</v>
      </c>
      <c r="AF111" s="79" t="s">
        <v>380</v>
      </c>
      <c r="AG111" s="79" t="s">
        <v>380</v>
      </c>
      <c r="AH111" s="79" t="s">
        <v>380</v>
      </c>
      <c r="AI111" s="79" t="s">
        <v>380</v>
      </c>
      <c r="AJ111" s="80" t="s">
        <v>380</v>
      </c>
    </row>
    <row r="112" spans="1:36" s="2" customFormat="1" x14ac:dyDescent="0.25">
      <c r="A112" s="78" t="s">
        <v>381</v>
      </c>
      <c r="B112" s="79" t="s">
        <v>381</v>
      </c>
      <c r="C112" s="79" t="s">
        <v>381</v>
      </c>
      <c r="D112" s="79" t="s">
        <v>381</v>
      </c>
      <c r="E112" s="79" t="s">
        <v>381</v>
      </c>
      <c r="F112" s="79" t="s">
        <v>381</v>
      </c>
      <c r="G112" s="79" t="s">
        <v>381</v>
      </c>
      <c r="H112" s="79" t="s">
        <v>381</v>
      </c>
      <c r="I112" s="79" t="s">
        <v>381</v>
      </c>
      <c r="J112" s="79" t="s">
        <v>381</v>
      </c>
      <c r="K112" s="79" t="s">
        <v>381</v>
      </c>
      <c r="L112" s="79" t="s">
        <v>381</v>
      </c>
      <c r="M112" s="79" t="s">
        <v>381</v>
      </c>
      <c r="N112" s="79" t="s">
        <v>381</v>
      </c>
      <c r="O112" s="79" t="s">
        <v>381</v>
      </c>
      <c r="P112" s="79" t="s">
        <v>381</v>
      </c>
      <c r="Q112" s="79" t="s">
        <v>381</v>
      </c>
      <c r="R112" s="79" t="s">
        <v>381</v>
      </c>
      <c r="S112" s="79" t="s">
        <v>381</v>
      </c>
      <c r="T112" s="79" t="s">
        <v>381</v>
      </c>
      <c r="U112" s="79" t="s">
        <v>381</v>
      </c>
      <c r="V112" s="79" t="s">
        <v>381</v>
      </c>
      <c r="W112" s="79" t="s">
        <v>381</v>
      </c>
      <c r="X112" s="79" t="s">
        <v>381</v>
      </c>
      <c r="Y112" s="79" t="s">
        <v>381</v>
      </c>
      <c r="Z112" s="79" t="s">
        <v>381</v>
      </c>
      <c r="AA112" s="79" t="s">
        <v>381</v>
      </c>
      <c r="AB112" s="79" t="s">
        <v>381</v>
      </c>
      <c r="AC112" s="79" t="s">
        <v>381</v>
      </c>
      <c r="AD112" s="79" t="s">
        <v>381</v>
      </c>
      <c r="AE112" s="79" t="s">
        <v>381</v>
      </c>
      <c r="AF112" s="79" t="s">
        <v>381</v>
      </c>
      <c r="AG112" s="79" t="s">
        <v>381</v>
      </c>
      <c r="AH112" s="79" t="s">
        <v>381</v>
      </c>
      <c r="AI112" s="79" t="s">
        <v>381</v>
      </c>
      <c r="AJ112" s="80" t="s">
        <v>381</v>
      </c>
    </row>
    <row r="113" spans="1:36" s="2" customFormat="1" x14ac:dyDescent="0.25">
      <c r="A113" s="78" t="s">
        <v>382</v>
      </c>
      <c r="B113" s="79" t="s">
        <v>382</v>
      </c>
      <c r="C113" s="79" t="s">
        <v>382</v>
      </c>
      <c r="D113" s="79" t="s">
        <v>382</v>
      </c>
      <c r="E113" s="79" t="s">
        <v>382</v>
      </c>
      <c r="F113" s="79" t="s">
        <v>382</v>
      </c>
      <c r="G113" s="79" t="s">
        <v>382</v>
      </c>
      <c r="H113" s="79" t="s">
        <v>382</v>
      </c>
      <c r="I113" s="79" t="s">
        <v>382</v>
      </c>
      <c r="J113" s="79" t="s">
        <v>382</v>
      </c>
      <c r="K113" s="79" t="s">
        <v>382</v>
      </c>
      <c r="L113" s="79" t="s">
        <v>382</v>
      </c>
      <c r="M113" s="79" t="s">
        <v>382</v>
      </c>
      <c r="N113" s="79" t="s">
        <v>382</v>
      </c>
      <c r="O113" s="79" t="s">
        <v>382</v>
      </c>
      <c r="P113" s="79" t="s">
        <v>382</v>
      </c>
      <c r="Q113" s="79" t="s">
        <v>382</v>
      </c>
      <c r="R113" s="79" t="s">
        <v>382</v>
      </c>
      <c r="S113" s="79" t="s">
        <v>382</v>
      </c>
      <c r="T113" s="79" t="s">
        <v>382</v>
      </c>
      <c r="U113" s="79" t="s">
        <v>382</v>
      </c>
      <c r="V113" s="79" t="s">
        <v>382</v>
      </c>
      <c r="W113" s="79" t="s">
        <v>382</v>
      </c>
      <c r="X113" s="79" t="s">
        <v>382</v>
      </c>
      <c r="Y113" s="79" t="s">
        <v>382</v>
      </c>
      <c r="Z113" s="79" t="s">
        <v>382</v>
      </c>
      <c r="AA113" s="79" t="s">
        <v>382</v>
      </c>
      <c r="AB113" s="79" t="s">
        <v>382</v>
      </c>
      <c r="AC113" s="79" t="s">
        <v>382</v>
      </c>
      <c r="AD113" s="79" t="s">
        <v>382</v>
      </c>
      <c r="AE113" s="79" t="s">
        <v>382</v>
      </c>
      <c r="AF113" s="79" t="s">
        <v>382</v>
      </c>
      <c r="AG113" s="79" t="s">
        <v>382</v>
      </c>
      <c r="AH113" s="79" t="s">
        <v>382</v>
      </c>
      <c r="AI113" s="79" t="s">
        <v>382</v>
      </c>
      <c r="AJ113" s="80" t="s">
        <v>382</v>
      </c>
    </row>
    <row r="114" spans="1:36" s="2" customFormat="1" x14ac:dyDescent="0.25">
      <c r="A114" s="78" t="s">
        <v>383</v>
      </c>
      <c r="B114" s="79" t="s">
        <v>383</v>
      </c>
      <c r="C114" s="79" t="s">
        <v>383</v>
      </c>
      <c r="D114" s="79" t="s">
        <v>383</v>
      </c>
      <c r="E114" s="79" t="s">
        <v>383</v>
      </c>
      <c r="F114" s="79" t="s">
        <v>383</v>
      </c>
      <c r="G114" s="79" t="s">
        <v>383</v>
      </c>
      <c r="H114" s="79" t="s">
        <v>383</v>
      </c>
      <c r="I114" s="79" t="s">
        <v>383</v>
      </c>
      <c r="J114" s="79" t="s">
        <v>383</v>
      </c>
      <c r="K114" s="79" t="s">
        <v>383</v>
      </c>
      <c r="L114" s="79" t="s">
        <v>383</v>
      </c>
      <c r="M114" s="79" t="s">
        <v>383</v>
      </c>
      <c r="N114" s="79" t="s">
        <v>383</v>
      </c>
      <c r="O114" s="79" t="s">
        <v>383</v>
      </c>
      <c r="P114" s="79" t="s">
        <v>383</v>
      </c>
      <c r="Q114" s="79" t="s">
        <v>383</v>
      </c>
      <c r="R114" s="79" t="s">
        <v>383</v>
      </c>
      <c r="S114" s="79" t="s">
        <v>383</v>
      </c>
      <c r="T114" s="79" t="s">
        <v>383</v>
      </c>
      <c r="U114" s="79" t="s">
        <v>383</v>
      </c>
      <c r="V114" s="79" t="s">
        <v>383</v>
      </c>
      <c r="W114" s="79" t="s">
        <v>383</v>
      </c>
      <c r="X114" s="79" t="s">
        <v>383</v>
      </c>
      <c r="Y114" s="79" t="s">
        <v>383</v>
      </c>
      <c r="Z114" s="79" t="s">
        <v>383</v>
      </c>
      <c r="AA114" s="79" t="s">
        <v>383</v>
      </c>
      <c r="AB114" s="79" t="s">
        <v>383</v>
      </c>
      <c r="AC114" s="79" t="s">
        <v>383</v>
      </c>
      <c r="AD114" s="79" t="s">
        <v>383</v>
      </c>
      <c r="AE114" s="79" t="s">
        <v>383</v>
      </c>
      <c r="AF114" s="79" t="s">
        <v>383</v>
      </c>
      <c r="AG114" s="79" t="s">
        <v>383</v>
      </c>
      <c r="AH114" s="79" t="s">
        <v>383</v>
      </c>
      <c r="AI114" s="79" t="s">
        <v>383</v>
      </c>
      <c r="AJ114" s="80" t="s">
        <v>383</v>
      </c>
    </row>
    <row r="115" spans="1:36" s="2" customFormat="1" x14ac:dyDescent="0.25">
      <c r="A115" s="78" t="s">
        <v>384</v>
      </c>
      <c r="B115" s="79" t="s">
        <v>384</v>
      </c>
      <c r="C115" s="79" t="s">
        <v>384</v>
      </c>
      <c r="D115" s="79" t="s">
        <v>384</v>
      </c>
      <c r="E115" s="79" t="s">
        <v>384</v>
      </c>
      <c r="F115" s="79" t="s">
        <v>384</v>
      </c>
      <c r="G115" s="79" t="s">
        <v>384</v>
      </c>
      <c r="H115" s="79" t="s">
        <v>384</v>
      </c>
      <c r="I115" s="79" t="s">
        <v>384</v>
      </c>
      <c r="J115" s="79" t="s">
        <v>384</v>
      </c>
      <c r="K115" s="79" t="s">
        <v>384</v>
      </c>
      <c r="L115" s="79" t="s">
        <v>384</v>
      </c>
      <c r="M115" s="79" t="s">
        <v>384</v>
      </c>
      <c r="N115" s="79" t="s">
        <v>384</v>
      </c>
      <c r="O115" s="79" t="s">
        <v>384</v>
      </c>
      <c r="P115" s="79" t="s">
        <v>384</v>
      </c>
      <c r="Q115" s="79" t="s">
        <v>384</v>
      </c>
      <c r="R115" s="79" t="s">
        <v>384</v>
      </c>
      <c r="S115" s="79" t="s">
        <v>384</v>
      </c>
      <c r="T115" s="79" t="s">
        <v>384</v>
      </c>
      <c r="U115" s="79" t="s">
        <v>384</v>
      </c>
      <c r="V115" s="79" t="s">
        <v>384</v>
      </c>
      <c r="W115" s="79" t="s">
        <v>384</v>
      </c>
      <c r="X115" s="79" t="s">
        <v>384</v>
      </c>
      <c r="Y115" s="79" t="s">
        <v>384</v>
      </c>
      <c r="Z115" s="79" t="s">
        <v>384</v>
      </c>
      <c r="AA115" s="79" t="s">
        <v>384</v>
      </c>
      <c r="AB115" s="79" t="s">
        <v>384</v>
      </c>
      <c r="AC115" s="79" t="s">
        <v>384</v>
      </c>
      <c r="AD115" s="79" t="s">
        <v>384</v>
      </c>
      <c r="AE115" s="79" t="s">
        <v>384</v>
      </c>
      <c r="AF115" s="79" t="s">
        <v>384</v>
      </c>
      <c r="AG115" s="79" t="s">
        <v>384</v>
      </c>
      <c r="AH115" s="79" t="s">
        <v>384</v>
      </c>
      <c r="AI115" s="79" t="s">
        <v>384</v>
      </c>
      <c r="AJ115" s="80" t="s">
        <v>384</v>
      </c>
    </row>
    <row r="116" spans="1:36" s="2" customFormat="1" x14ac:dyDescent="0.25">
      <c r="A116" s="78" t="s">
        <v>385</v>
      </c>
      <c r="B116" s="79" t="s">
        <v>385</v>
      </c>
      <c r="C116" s="79" t="s">
        <v>385</v>
      </c>
      <c r="D116" s="79" t="s">
        <v>385</v>
      </c>
      <c r="E116" s="79" t="s">
        <v>385</v>
      </c>
      <c r="F116" s="79" t="s">
        <v>385</v>
      </c>
      <c r="G116" s="79" t="s">
        <v>385</v>
      </c>
      <c r="H116" s="79" t="s">
        <v>385</v>
      </c>
      <c r="I116" s="79" t="s">
        <v>385</v>
      </c>
      <c r="J116" s="79" t="s">
        <v>385</v>
      </c>
      <c r="K116" s="79" t="s">
        <v>385</v>
      </c>
      <c r="L116" s="79" t="s">
        <v>385</v>
      </c>
      <c r="M116" s="79" t="s">
        <v>385</v>
      </c>
      <c r="N116" s="79" t="s">
        <v>385</v>
      </c>
      <c r="O116" s="79" t="s">
        <v>385</v>
      </c>
      <c r="P116" s="79" t="s">
        <v>385</v>
      </c>
      <c r="Q116" s="79" t="s">
        <v>385</v>
      </c>
      <c r="R116" s="79" t="s">
        <v>385</v>
      </c>
      <c r="S116" s="79" t="s">
        <v>385</v>
      </c>
      <c r="T116" s="79" t="s">
        <v>385</v>
      </c>
      <c r="U116" s="79" t="s">
        <v>385</v>
      </c>
      <c r="V116" s="79" t="s">
        <v>385</v>
      </c>
      <c r="W116" s="79" t="s">
        <v>385</v>
      </c>
      <c r="X116" s="79" t="s">
        <v>385</v>
      </c>
      <c r="Y116" s="79" t="s">
        <v>385</v>
      </c>
      <c r="Z116" s="79" t="s">
        <v>385</v>
      </c>
      <c r="AA116" s="79" t="s">
        <v>385</v>
      </c>
      <c r="AB116" s="79" t="s">
        <v>385</v>
      </c>
      <c r="AC116" s="79" t="s">
        <v>385</v>
      </c>
      <c r="AD116" s="79" t="s">
        <v>385</v>
      </c>
      <c r="AE116" s="79" t="s">
        <v>385</v>
      </c>
      <c r="AF116" s="79" t="s">
        <v>385</v>
      </c>
      <c r="AG116" s="79" t="s">
        <v>385</v>
      </c>
      <c r="AH116" s="79" t="s">
        <v>385</v>
      </c>
      <c r="AI116" s="79" t="s">
        <v>385</v>
      </c>
      <c r="AJ116" s="80" t="s">
        <v>385</v>
      </c>
    </row>
    <row r="117" spans="1:36" s="2" customFormat="1" x14ac:dyDescent="0.25">
      <c r="A117" s="78" t="s">
        <v>386</v>
      </c>
      <c r="B117" s="79" t="s">
        <v>386</v>
      </c>
      <c r="C117" s="79" t="s">
        <v>386</v>
      </c>
      <c r="D117" s="79" t="s">
        <v>386</v>
      </c>
      <c r="E117" s="79" t="s">
        <v>386</v>
      </c>
      <c r="F117" s="79" t="s">
        <v>386</v>
      </c>
      <c r="G117" s="79" t="s">
        <v>386</v>
      </c>
      <c r="H117" s="79" t="s">
        <v>386</v>
      </c>
      <c r="I117" s="79" t="s">
        <v>386</v>
      </c>
      <c r="J117" s="79" t="s">
        <v>386</v>
      </c>
      <c r="K117" s="79" t="s">
        <v>386</v>
      </c>
      <c r="L117" s="79" t="s">
        <v>386</v>
      </c>
      <c r="M117" s="79" t="s">
        <v>386</v>
      </c>
      <c r="N117" s="79" t="s">
        <v>386</v>
      </c>
      <c r="O117" s="79" t="s">
        <v>386</v>
      </c>
      <c r="P117" s="79" t="s">
        <v>386</v>
      </c>
      <c r="Q117" s="79" t="s">
        <v>386</v>
      </c>
      <c r="R117" s="79" t="s">
        <v>386</v>
      </c>
      <c r="S117" s="79" t="s">
        <v>386</v>
      </c>
      <c r="T117" s="79" t="s">
        <v>386</v>
      </c>
      <c r="U117" s="79" t="s">
        <v>386</v>
      </c>
      <c r="V117" s="79" t="s">
        <v>386</v>
      </c>
      <c r="W117" s="79" t="s">
        <v>386</v>
      </c>
      <c r="X117" s="79" t="s">
        <v>386</v>
      </c>
      <c r="Y117" s="79" t="s">
        <v>386</v>
      </c>
      <c r="Z117" s="79" t="s">
        <v>386</v>
      </c>
      <c r="AA117" s="79" t="s">
        <v>386</v>
      </c>
      <c r="AB117" s="79" t="s">
        <v>386</v>
      </c>
      <c r="AC117" s="79" t="s">
        <v>386</v>
      </c>
      <c r="AD117" s="79" t="s">
        <v>386</v>
      </c>
      <c r="AE117" s="79" t="s">
        <v>386</v>
      </c>
      <c r="AF117" s="79" t="s">
        <v>386</v>
      </c>
      <c r="AG117" s="79" t="s">
        <v>386</v>
      </c>
      <c r="AH117" s="79" t="s">
        <v>386</v>
      </c>
      <c r="AI117" s="79" t="s">
        <v>386</v>
      </c>
      <c r="AJ117" s="80" t="s">
        <v>386</v>
      </c>
    </row>
    <row r="118" spans="1:36" x14ac:dyDescent="0.25">
      <c r="A118" s="78" t="s">
        <v>387</v>
      </c>
      <c r="B118" s="79" t="s">
        <v>387</v>
      </c>
      <c r="C118" s="79" t="s">
        <v>387</v>
      </c>
      <c r="D118" s="79" t="s">
        <v>387</v>
      </c>
      <c r="E118" s="79" t="s">
        <v>387</v>
      </c>
      <c r="F118" s="79" t="s">
        <v>387</v>
      </c>
      <c r="G118" s="79" t="s">
        <v>387</v>
      </c>
      <c r="H118" s="79" t="s">
        <v>387</v>
      </c>
      <c r="I118" s="79" t="s">
        <v>387</v>
      </c>
      <c r="J118" s="79" t="s">
        <v>387</v>
      </c>
      <c r="K118" s="79" t="s">
        <v>387</v>
      </c>
      <c r="L118" s="79" t="s">
        <v>387</v>
      </c>
      <c r="M118" s="79" t="s">
        <v>387</v>
      </c>
      <c r="N118" s="79" t="s">
        <v>387</v>
      </c>
      <c r="O118" s="79" t="s">
        <v>387</v>
      </c>
      <c r="P118" s="79" t="s">
        <v>387</v>
      </c>
      <c r="Q118" s="79" t="s">
        <v>387</v>
      </c>
      <c r="R118" s="79" t="s">
        <v>387</v>
      </c>
      <c r="S118" s="79" t="s">
        <v>387</v>
      </c>
      <c r="T118" s="79" t="s">
        <v>387</v>
      </c>
      <c r="U118" s="79" t="s">
        <v>387</v>
      </c>
      <c r="V118" s="79" t="s">
        <v>387</v>
      </c>
      <c r="W118" s="79" t="s">
        <v>387</v>
      </c>
      <c r="X118" s="79" t="s">
        <v>387</v>
      </c>
      <c r="Y118" s="79" t="s">
        <v>387</v>
      </c>
      <c r="Z118" s="79" t="s">
        <v>387</v>
      </c>
      <c r="AA118" s="79" t="s">
        <v>387</v>
      </c>
      <c r="AB118" s="79" t="s">
        <v>387</v>
      </c>
      <c r="AC118" s="79" t="s">
        <v>387</v>
      </c>
      <c r="AD118" s="79" t="s">
        <v>387</v>
      </c>
      <c r="AE118" s="79" t="s">
        <v>387</v>
      </c>
      <c r="AF118" s="79" t="s">
        <v>387</v>
      </c>
      <c r="AG118" s="79" t="s">
        <v>387</v>
      </c>
      <c r="AH118" s="79" t="s">
        <v>387</v>
      </c>
      <c r="AI118" s="79" t="s">
        <v>387</v>
      </c>
      <c r="AJ118" s="80" t="s">
        <v>387</v>
      </c>
    </row>
    <row r="119" spans="1:36" x14ac:dyDescent="0.25">
      <c r="A119" s="78" t="s">
        <v>388</v>
      </c>
      <c r="B119" s="79" t="s">
        <v>388</v>
      </c>
      <c r="C119" s="79" t="s">
        <v>388</v>
      </c>
      <c r="D119" s="79" t="s">
        <v>388</v>
      </c>
      <c r="E119" s="79" t="s">
        <v>388</v>
      </c>
      <c r="F119" s="79" t="s">
        <v>388</v>
      </c>
      <c r="G119" s="79" t="s">
        <v>388</v>
      </c>
      <c r="H119" s="79" t="s">
        <v>388</v>
      </c>
      <c r="I119" s="79" t="s">
        <v>388</v>
      </c>
      <c r="J119" s="79" t="s">
        <v>388</v>
      </c>
      <c r="K119" s="79" t="s">
        <v>388</v>
      </c>
      <c r="L119" s="79" t="s">
        <v>388</v>
      </c>
      <c r="M119" s="79" t="s">
        <v>388</v>
      </c>
      <c r="N119" s="79" t="s">
        <v>388</v>
      </c>
      <c r="O119" s="79" t="s">
        <v>388</v>
      </c>
      <c r="P119" s="79" t="s">
        <v>388</v>
      </c>
      <c r="Q119" s="79" t="s">
        <v>388</v>
      </c>
      <c r="R119" s="79" t="s">
        <v>388</v>
      </c>
      <c r="S119" s="79" t="s">
        <v>388</v>
      </c>
      <c r="T119" s="79" t="s">
        <v>388</v>
      </c>
      <c r="U119" s="79" t="s">
        <v>388</v>
      </c>
      <c r="V119" s="79" t="s">
        <v>388</v>
      </c>
      <c r="W119" s="79" t="s">
        <v>388</v>
      </c>
      <c r="X119" s="79" t="s">
        <v>388</v>
      </c>
      <c r="Y119" s="79" t="s">
        <v>388</v>
      </c>
      <c r="Z119" s="79" t="s">
        <v>388</v>
      </c>
      <c r="AA119" s="79" t="s">
        <v>388</v>
      </c>
      <c r="AB119" s="79" t="s">
        <v>388</v>
      </c>
      <c r="AC119" s="79" t="s">
        <v>388</v>
      </c>
      <c r="AD119" s="79" t="s">
        <v>388</v>
      </c>
      <c r="AE119" s="79" t="s">
        <v>388</v>
      </c>
      <c r="AF119" s="79" t="s">
        <v>388</v>
      </c>
      <c r="AG119" s="79" t="s">
        <v>388</v>
      </c>
      <c r="AH119" s="79" t="s">
        <v>388</v>
      </c>
      <c r="AI119" s="79" t="s">
        <v>388</v>
      </c>
      <c r="AJ119" s="80" t="s">
        <v>388</v>
      </c>
    </row>
    <row r="120" spans="1:36" x14ac:dyDescent="0.25">
      <c r="A120" s="78" t="s">
        <v>389</v>
      </c>
      <c r="B120" s="79" t="s">
        <v>389</v>
      </c>
      <c r="C120" s="79" t="s">
        <v>389</v>
      </c>
      <c r="D120" s="79" t="s">
        <v>389</v>
      </c>
      <c r="E120" s="79" t="s">
        <v>389</v>
      </c>
      <c r="F120" s="79" t="s">
        <v>389</v>
      </c>
      <c r="G120" s="79" t="s">
        <v>389</v>
      </c>
      <c r="H120" s="79" t="s">
        <v>389</v>
      </c>
      <c r="I120" s="79" t="s">
        <v>389</v>
      </c>
      <c r="J120" s="79" t="s">
        <v>389</v>
      </c>
      <c r="K120" s="79" t="s">
        <v>389</v>
      </c>
      <c r="L120" s="79" t="s">
        <v>389</v>
      </c>
      <c r="M120" s="79" t="s">
        <v>389</v>
      </c>
      <c r="N120" s="79" t="s">
        <v>389</v>
      </c>
      <c r="O120" s="79" t="s">
        <v>389</v>
      </c>
      <c r="P120" s="79" t="s">
        <v>389</v>
      </c>
      <c r="Q120" s="79" t="s">
        <v>389</v>
      </c>
      <c r="R120" s="79" t="s">
        <v>389</v>
      </c>
      <c r="S120" s="79" t="s">
        <v>389</v>
      </c>
      <c r="T120" s="79" t="s">
        <v>389</v>
      </c>
      <c r="U120" s="79" t="s">
        <v>389</v>
      </c>
      <c r="V120" s="79" t="s">
        <v>389</v>
      </c>
      <c r="W120" s="79" t="s">
        <v>389</v>
      </c>
      <c r="X120" s="79" t="s">
        <v>389</v>
      </c>
      <c r="Y120" s="79" t="s">
        <v>389</v>
      </c>
      <c r="Z120" s="79" t="s">
        <v>389</v>
      </c>
      <c r="AA120" s="79" t="s">
        <v>389</v>
      </c>
      <c r="AB120" s="79" t="s">
        <v>389</v>
      </c>
      <c r="AC120" s="79" t="s">
        <v>389</v>
      </c>
      <c r="AD120" s="79" t="s">
        <v>389</v>
      </c>
      <c r="AE120" s="79" t="s">
        <v>389</v>
      </c>
      <c r="AF120" s="79" t="s">
        <v>389</v>
      </c>
      <c r="AG120" s="79" t="s">
        <v>389</v>
      </c>
      <c r="AH120" s="79" t="s">
        <v>389</v>
      </c>
      <c r="AI120" s="79" t="s">
        <v>389</v>
      </c>
      <c r="AJ120" s="80" t="s">
        <v>389</v>
      </c>
    </row>
    <row r="121" spans="1:36" x14ac:dyDescent="0.25">
      <c r="A121" s="78" t="s">
        <v>390</v>
      </c>
      <c r="B121" s="79" t="s">
        <v>390</v>
      </c>
      <c r="C121" s="79" t="s">
        <v>390</v>
      </c>
      <c r="D121" s="79" t="s">
        <v>390</v>
      </c>
      <c r="E121" s="79" t="s">
        <v>390</v>
      </c>
      <c r="F121" s="79" t="s">
        <v>390</v>
      </c>
      <c r="G121" s="79" t="s">
        <v>390</v>
      </c>
      <c r="H121" s="79" t="s">
        <v>390</v>
      </c>
      <c r="I121" s="79" t="s">
        <v>390</v>
      </c>
      <c r="J121" s="79" t="s">
        <v>390</v>
      </c>
      <c r="K121" s="79" t="s">
        <v>390</v>
      </c>
      <c r="L121" s="79" t="s">
        <v>390</v>
      </c>
      <c r="M121" s="79" t="s">
        <v>390</v>
      </c>
      <c r="N121" s="79" t="s">
        <v>390</v>
      </c>
      <c r="O121" s="79" t="s">
        <v>390</v>
      </c>
      <c r="P121" s="79" t="s">
        <v>390</v>
      </c>
      <c r="Q121" s="79" t="s">
        <v>390</v>
      </c>
      <c r="R121" s="79" t="s">
        <v>390</v>
      </c>
      <c r="S121" s="79" t="s">
        <v>390</v>
      </c>
      <c r="T121" s="79" t="s">
        <v>390</v>
      </c>
      <c r="U121" s="79" t="s">
        <v>390</v>
      </c>
      <c r="V121" s="79" t="s">
        <v>390</v>
      </c>
      <c r="W121" s="79" t="s">
        <v>390</v>
      </c>
      <c r="X121" s="79" t="s">
        <v>390</v>
      </c>
      <c r="Y121" s="79" t="s">
        <v>390</v>
      </c>
      <c r="Z121" s="79" t="s">
        <v>390</v>
      </c>
      <c r="AA121" s="79" t="s">
        <v>390</v>
      </c>
      <c r="AB121" s="79" t="s">
        <v>390</v>
      </c>
      <c r="AC121" s="79" t="s">
        <v>390</v>
      </c>
      <c r="AD121" s="79" t="s">
        <v>390</v>
      </c>
      <c r="AE121" s="79" t="s">
        <v>390</v>
      </c>
      <c r="AF121" s="79" t="s">
        <v>390</v>
      </c>
      <c r="AG121" s="79" t="s">
        <v>390</v>
      </c>
      <c r="AH121" s="79" t="s">
        <v>390</v>
      </c>
      <c r="AI121" s="79" t="s">
        <v>390</v>
      </c>
      <c r="AJ121" s="80" t="s">
        <v>390</v>
      </c>
    </row>
    <row r="122" spans="1:36" x14ac:dyDescent="0.25">
      <c r="A122" s="78" t="s">
        <v>391</v>
      </c>
      <c r="B122" s="79" t="s">
        <v>391</v>
      </c>
      <c r="C122" s="79" t="s">
        <v>391</v>
      </c>
      <c r="D122" s="79" t="s">
        <v>391</v>
      </c>
      <c r="E122" s="79" t="s">
        <v>391</v>
      </c>
      <c r="F122" s="79" t="s">
        <v>391</v>
      </c>
      <c r="G122" s="79" t="s">
        <v>391</v>
      </c>
      <c r="H122" s="79" t="s">
        <v>391</v>
      </c>
      <c r="I122" s="79" t="s">
        <v>391</v>
      </c>
      <c r="J122" s="79" t="s">
        <v>391</v>
      </c>
      <c r="K122" s="79" t="s">
        <v>391</v>
      </c>
      <c r="L122" s="79" t="s">
        <v>391</v>
      </c>
      <c r="M122" s="79" t="s">
        <v>391</v>
      </c>
      <c r="N122" s="79" t="s">
        <v>391</v>
      </c>
      <c r="O122" s="79" t="s">
        <v>391</v>
      </c>
      <c r="P122" s="79" t="s">
        <v>391</v>
      </c>
      <c r="Q122" s="79" t="s">
        <v>391</v>
      </c>
      <c r="R122" s="79" t="s">
        <v>391</v>
      </c>
      <c r="S122" s="79" t="s">
        <v>391</v>
      </c>
      <c r="T122" s="79" t="s">
        <v>391</v>
      </c>
      <c r="U122" s="79" t="s">
        <v>391</v>
      </c>
      <c r="V122" s="79" t="s">
        <v>391</v>
      </c>
      <c r="W122" s="79" t="s">
        <v>391</v>
      </c>
      <c r="X122" s="79" t="s">
        <v>391</v>
      </c>
      <c r="Y122" s="79" t="s">
        <v>391</v>
      </c>
      <c r="Z122" s="79" t="s">
        <v>391</v>
      </c>
      <c r="AA122" s="79" t="s">
        <v>391</v>
      </c>
      <c r="AB122" s="79" t="s">
        <v>391</v>
      </c>
      <c r="AC122" s="79" t="s">
        <v>391</v>
      </c>
      <c r="AD122" s="79" t="s">
        <v>391</v>
      </c>
      <c r="AE122" s="79" t="s">
        <v>391</v>
      </c>
      <c r="AF122" s="79" t="s">
        <v>391</v>
      </c>
      <c r="AG122" s="79" t="s">
        <v>391</v>
      </c>
      <c r="AH122" s="79" t="s">
        <v>391</v>
      </c>
      <c r="AI122" s="79" t="s">
        <v>391</v>
      </c>
      <c r="AJ122" s="80" t="s">
        <v>391</v>
      </c>
    </row>
    <row r="123" spans="1:36" x14ac:dyDescent="0.25">
      <c r="A123" s="78" t="s">
        <v>392</v>
      </c>
      <c r="B123" s="79" t="s">
        <v>392</v>
      </c>
      <c r="C123" s="79" t="s">
        <v>392</v>
      </c>
      <c r="D123" s="79" t="s">
        <v>392</v>
      </c>
      <c r="E123" s="79" t="s">
        <v>392</v>
      </c>
      <c r="F123" s="79" t="s">
        <v>392</v>
      </c>
      <c r="G123" s="79" t="s">
        <v>392</v>
      </c>
      <c r="H123" s="79" t="s">
        <v>392</v>
      </c>
      <c r="I123" s="79" t="s">
        <v>392</v>
      </c>
      <c r="J123" s="79" t="s">
        <v>392</v>
      </c>
      <c r="K123" s="79" t="s">
        <v>392</v>
      </c>
      <c r="L123" s="79" t="s">
        <v>392</v>
      </c>
      <c r="M123" s="79" t="s">
        <v>392</v>
      </c>
      <c r="N123" s="79" t="s">
        <v>392</v>
      </c>
      <c r="O123" s="79" t="s">
        <v>392</v>
      </c>
      <c r="P123" s="79" t="s">
        <v>392</v>
      </c>
      <c r="Q123" s="79" t="s">
        <v>392</v>
      </c>
      <c r="R123" s="79" t="s">
        <v>392</v>
      </c>
      <c r="S123" s="79" t="s">
        <v>392</v>
      </c>
      <c r="T123" s="79" t="s">
        <v>392</v>
      </c>
      <c r="U123" s="79" t="s">
        <v>392</v>
      </c>
      <c r="V123" s="79" t="s">
        <v>392</v>
      </c>
      <c r="W123" s="79" t="s">
        <v>392</v>
      </c>
      <c r="X123" s="79" t="s">
        <v>392</v>
      </c>
      <c r="Y123" s="79" t="s">
        <v>392</v>
      </c>
      <c r="Z123" s="79" t="s">
        <v>392</v>
      </c>
      <c r="AA123" s="79" t="s">
        <v>392</v>
      </c>
      <c r="AB123" s="79" t="s">
        <v>392</v>
      </c>
      <c r="AC123" s="79" t="s">
        <v>392</v>
      </c>
      <c r="AD123" s="79" t="s">
        <v>392</v>
      </c>
      <c r="AE123" s="79" t="s">
        <v>392</v>
      </c>
      <c r="AF123" s="79" t="s">
        <v>392</v>
      </c>
      <c r="AG123" s="79" t="s">
        <v>392</v>
      </c>
      <c r="AH123" s="79" t="s">
        <v>392</v>
      </c>
      <c r="AI123" s="79" t="s">
        <v>392</v>
      </c>
      <c r="AJ123" s="80" t="s">
        <v>392</v>
      </c>
    </row>
    <row r="124" spans="1:36" x14ac:dyDescent="0.25">
      <c r="A124" s="78" t="s">
        <v>393</v>
      </c>
      <c r="B124" s="79" t="s">
        <v>393</v>
      </c>
      <c r="C124" s="79" t="s">
        <v>393</v>
      </c>
      <c r="D124" s="79" t="s">
        <v>393</v>
      </c>
      <c r="E124" s="79" t="s">
        <v>393</v>
      </c>
      <c r="F124" s="79" t="s">
        <v>393</v>
      </c>
      <c r="G124" s="79" t="s">
        <v>393</v>
      </c>
      <c r="H124" s="79" t="s">
        <v>393</v>
      </c>
      <c r="I124" s="79" t="s">
        <v>393</v>
      </c>
      <c r="J124" s="79" t="s">
        <v>393</v>
      </c>
      <c r="K124" s="79" t="s">
        <v>393</v>
      </c>
      <c r="L124" s="79" t="s">
        <v>393</v>
      </c>
      <c r="M124" s="79" t="s">
        <v>393</v>
      </c>
      <c r="N124" s="79" t="s">
        <v>393</v>
      </c>
      <c r="O124" s="79" t="s">
        <v>393</v>
      </c>
      <c r="P124" s="79" t="s">
        <v>393</v>
      </c>
      <c r="Q124" s="79" t="s">
        <v>393</v>
      </c>
      <c r="R124" s="79" t="s">
        <v>393</v>
      </c>
      <c r="S124" s="79" t="s">
        <v>393</v>
      </c>
      <c r="T124" s="79" t="s">
        <v>393</v>
      </c>
      <c r="U124" s="79" t="s">
        <v>393</v>
      </c>
      <c r="V124" s="79" t="s">
        <v>393</v>
      </c>
      <c r="W124" s="79" t="s">
        <v>393</v>
      </c>
      <c r="X124" s="79" t="s">
        <v>393</v>
      </c>
      <c r="Y124" s="79" t="s">
        <v>393</v>
      </c>
      <c r="Z124" s="79" t="s">
        <v>393</v>
      </c>
      <c r="AA124" s="79" t="s">
        <v>393</v>
      </c>
      <c r="AB124" s="79" t="s">
        <v>393</v>
      </c>
      <c r="AC124" s="79" t="s">
        <v>393</v>
      </c>
      <c r="AD124" s="79" t="s">
        <v>393</v>
      </c>
      <c r="AE124" s="79" t="s">
        <v>393</v>
      </c>
      <c r="AF124" s="79" t="s">
        <v>393</v>
      </c>
      <c r="AG124" s="79" t="s">
        <v>393</v>
      </c>
      <c r="AH124" s="79" t="s">
        <v>393</v>
      </c>
      <c r="AI124" s="79" t="s">
        <v>393</v>
      </c>
      <c r="AJ124" s="80" t="s">
        <v>393</v>
      </c>
    </row>
    <row r="125" spans="1:36" x14ac:dyDescent="0.25">
      <c r="A125" s="78" t="s">
        <v>394</v>
      </c>
      <c r="B125" s="79" t="s">
        <v>394</v>
      </c>
      <c r="C125" s="79" t="s">
        <v>394</v>
      </c>
      <c r="D125" s="79" t="s">
        <v>394</v>
      </c>
      <c r="E125" s="79" t="s">
        <v>394</v>
      </c>
      <c r="F125" s="79" t="s">
        <v>394</v>
      </c>
      <c r="G125" s="79" t="s">
        <v>394</v>
      </c>
      <c r="H125" s="79" t="s">
        <v>394</v>
      </c>
      <c r="I125" s="79" t="s">
        <v>394</v>
      </c>
      <c r="J125" s="79" t="s">
        <v>394</v>
      </c>
      <c r="K125" s="79" t="s">
        <v>394</v>
      </c>
      <c r="L125" s="79" t="s">
        <v>394</v>
      </c>
      <c r="M125" s="79" t="s">
        <v>394</v>
      </c>
      <c r="N125" s="79" t="s">
        <v>394</v>
      </c>
      <c r="O125" s="79" t="s">
        <v>394</v>
      </c>
      <c r="P125" s="79" t="s">
        <v>394</v>
      </c>
      <c r="Q125" s="79" t="s">
        <v>394</v>
      </c>
      <c r="R125" s="79" t="s">
        <v>394</v>
      </c>
      <c r="S125" s="79" t="s">
        <v>394</v>
      </c>
      <c r="T125" s="79" t="s">
        <v>394</v>
      </c>
      <c r="U125" s="79" t="s">
        <v>394</v>
      </c>
      <c r="V125" s="79" t="s">
        <v>394</v>
      </c>
      <c r="W125" s="79" t="s">
        <v>394</v>
      </c>
      <c r="X125" s="79" t="s">
        <v>394</v>
      </c>
      <c r="Y125" s="79" t="s">
        <v>394</v>
      </c>
      <c r="Z125" s="79" t="s">
        <v>394</v>
      </c>
      <c r="AA125" s="79" t="s">
        <v>394</v>
      </c>
      <c r="AB125" s="79" t="s">
        <v>394</v>
      </c>
      <c r="AC125" s="79" t="s">
        <v>394</v>
      </c>
      <c r="AD125" s="79" t="s">
        <v>394</v>
      </c>
      <c r="AE125" s="79" t="s">
        <v>394</v>
      </c>
      <c r="AF125" s="79" t="s">
        <v>394</v>
      </c>
      <c r="AG125" s="79" t="s">
        <v>394</v>
      </c>
      <c r="AH125" s="79" t="s">
        <v>394</v>
      </c>
      <c r="AI125" s="79" t="s">
        <v>394</v>
      </c>
      <c r="AJ125" s="80" t="s">
        <v>394</v>
      </c>
    </row>
    <row r="126" spans="1:36" x14ac:dyDescent="0.25">
      <c r="A126" s="78" t="s">
        <v>395</v>
      </c>
      <c r="B126" s="79" t="s">
        <v>395</v>
      </c>
      <c r="C126" s="79" t="s">
        <v>395</v>
      </c>
      <c r="D126" s="79" t="s">
        <v>395</v>
      </c>
      <c r="E126" s="79" t="s">
        <v>395</v>
      </c>
      <c r="F126" s="79" t="s">
        <v>395</v>
      </c>
      <c r="G126" s="79" t="s">
        <v>395</v>
      </c>
      <c r="H126" s="79" t="s">
        <v>395</v>
      </c>
      <c r="I126" s="79" t="s">
        <v>395</v>
      </c>
      <c r="J126" s="79" t="s">
        <v>395</v>
      </c>
      <c r="K126" s="79" t="s">
        <v>395</v>
      </c>
      <c r="L126" s="79" t="s">
        <v>395</v>
      </c>
      <c r="M126" s="79" t="s">
        <v>395</v>
      </c>
      <c r="N126" s="79" t="s">
        <v>395</v>
      </c>
      <c r="O126" s="79" t="s">
        <v>395</v>
      </c>
      <c r="P126" s="79" t="s">
        <v>395</v>
      </c>
      <c r="Q126" s="79" t="s">
        <v>395</v>
      </c>
      <c r="R126" s="79" t="s">
        <v>395</v>
      </c>
      <c r="S126" s="79" t="s">
        <v>395</v>
      </c>
      <c r="T126" s="79" t="s">
        <v>395</v>
      </c>
      <c r="U126" s="79" t="s">
        <v>395</v>
      </c>
      <c r="V126" s="79" t="s">
        <v>395</v>
      </c>
      <c r="W126" s="79" t="s">
        <v>395</v>
      </c>
      <c r="X126" s="79" t="s">
        <v>395</v>
      </c>
      <c r="Y126" s="79" t="s">
        <v>395</v>
      </c>
      <c r="Z126" s="79" t="s">
        <v>395</v>
      </c>
      <c r="AA126" s="79" t="s">
        <v>395</v>
      </c>
      <c r="AB126" s="79" t="s">
        <v>395</v>
      </c>
      <c r="AC126" s="79" t="s">
        <v>395</v>
      </c>
      <c r="AD126" s="79" t="s">
        <v>395</v>
      </c>
      <c r="AE126" s="79" t="s">
        <v>395</v>
      </c>
      <c r="AF126" s="79" t="s">
        <v>395</v>
      </c>
      <c r="AG126" s="79" t="s">
        <v>395</v>
      </c>
      <c r="AH126" s="79" t="s">
        <v>395</v>
      </c>
      <c r="AI126" s="79" t="s">
        <v>395</v>
      </c>
      <c r="AJ126" s="80" t="s">
        <v>395</v>
      </c>
    </row>
    <row r="127" spans="1:36" x14ac:dyDescent="0.25">
      <c r="A127" s="78" t="s">
        <v>396</v>
      </c>
      <c r="B127" s="79" t="s">
        <v>396</v>
      </c>
      <c r="C127" s="79" t="s">
        <v>396</v>
      </c>
      <c r="D127" s="79" t="s">
        <v>396</v>
      </c>
      <c r="E127" s="79" t="s">
        <v>396</v>
      </c>
      <c r="F127" s="79" t="s">
        <v>396</v>
      </c>
      <c r="G127" s="79" t="s">
        <v>396</v>
      </c>
      <c r="H127" s="79" t="s">
        <v>396</v>
      </c>
      <c r="I127" s="79" t="s">
        <v>396</v>
      </c>
      <c r="J127" s="79" t="s">
        <v>396</v>
      </c>
      <c r="K127" s="79" t="s">
        <v>396</v>
      </c>
      <c r="L127" s="79" t="s">
        <v>396</v>
      </c>
      <c r="M127" s="79" t="s">
        <v>396</v>
      </c>
      <c r="N127" s="79" t="s">
        <v>396</v>
      </c>
      <c r="O127" s="79" t="s">
        <v>396</v>
      </c>
      <c r="P127" s="79" t="s">
        <v>396</v>
      </c>
      <c r="Q127" s="79" t="s">
        <v>396</v>
      </c>
      <c r="R127" s="79" t="s">
        <v>396</v>
      </c>
      <c r="S127" s="79" t="s">
        <v>396</v>
      </c>
      <c r="T127" s="79" t="s">
        <v>396</v>
      </c>
      <c r="U127" s="79" t="s">
        <v>396</v>
      </c>
      <c r="V127" s="79" t="s">
        <v>396</v>
      </c>
      <c r="W127" s="79" t="s">
        <v>396</v>
      </c>
      <c r="X127" s="79" t="s">
        <v>396</v>
      </c>
      <c r="Y127" s="79" t="s">
        <v>396</v>
      </c>
      <c r="Z127" s="79" t="s">
        <v>396</v>
      </c>
      <c r="AA127" s="79" t="s">
        <v>396</v>
      </c>
      <c r="AB127" s="79" t="s">
        <v>396</v>
      </c>
      <c r="AC127" s="79" t="s">
        <v>396</v>
      </c>
      <c r="AD127" s="79" t="s">
        <v>396</v>
      </c>
      <c r="AE127" s="79" t="s">
        <v>396</v>
      </c>
      <c r="AF127" s="79" t="s">
        <v>396</v>
      </c>
      <c r="AG127" s="79" t="s">
        <v>396</v>
      </c>
      <c r="AH127" s="79" t="s">
        <v>396</v>
      </c>
      <c r="AI127" s="79" t="s">
        <v>396</v>
      </c>
      <c r="AJ127" s="80" t="s">
        <v>396</v>
      </c>
    </row>
    <row r="128" spans="1:36" x14ac:dyDescent="0.25">
      <c r="A128" s="78" t="s">
        <v>397</v>
      </c>
      <c r="B128" s="79" t="s">
        <v>397</v>
      </c>
      <c r="C128" s="79" t="s">
        <v>397</v>
      </c>
      <c r="D128" s="79" t="s">
        <v>397</v>
      </c>
      <c r="E128" s="79" t="s">
        <v>397</v>
      </c>
      <c r="F128" s="79" t="s">
        <v>397</v>
      </c>
      <c r="G128" s="79" t="s">
        <v>397</v>
      </c>
      <c r="H128" s="79" t="s">
        <v>397</v>
      </c>
      <c r="I128" s="79" t="s">
        <v>397</v>
      </c>
      <c r="J128" s="79" t="s">
        <v>397</v>
      </c>
      <c r="K128" s="79" t="s">
        <v>397</v>
      </c>
      <c r="L128" s="79" t="s">
        <v>397</v>
      </c>
      <c r="M128" s="79" t="s">
        <v>397</v>
      </c>
      <c r="N128" s="79" t="s">
        <v>397</v>
      </c>
      <c r="O128" s="79" t="s">
        <v>397</v>
      </c>
      <c r="P128" s="79" t="s">
        <v>397</v>
      </c>
      <c r="Q128" s="79" t="s">
        <v>397</v>
      </c>
      <c r="R128" s="79" t="s">
        <v>397</v>
      </c>
      <c r="S128" s="79" t="s">
        <v>397</v>
      </c>
      <c r="T128" s="79" t="s">
        <v>397</v>
      </c>
      <c r="U128" s="79" t="s">
        <v>397</v>
      </c>
      <c r="V128" s="79" t="s">
        <v>397</v>
      </c>
      <c r="W128" s="79" t="s">
        <v>397</v>
      </c>
      <c r="X128" s="79" t="s">
        <v>397</v>
      </c>
      <c r="Y128" s="79" t="s">
        <v>397</v>
      </c>
      <c r="Z128" s="79" t="s">
        <v>397</v>
      </c>
      <c r="AA128" s="79" t="s">
        <v>397</v>
      </c>
      <c r="AB128" s="79" t="s">
        <v>397</v>
      </c>
      <c r="AC128" s="79" t="s">
        <v>397</v>
      </c>
      <c r="AD128" s="79" t="s">
        <v>397</v>
      </c>
      <c r="AE128" s="79" t="s">
        <v>397</v>
      </c>
      <c r="AF128" s="79" t="s">
        <v>397</v>
      </c>
      <c r="AG128" s="79" t="s">
        <v>397</v>
      </c>
      <c r="AH128" s="79" t="s">
        <v>397</v>
      </c>
      <c r="AI128" s="79" t="s">
        <v>397</v>
      </c>
      <c r="AJ128" s="80" t="s">
        <v>397</v>
      </c>
    </row>
    <row r="129" spans="1:36" x14ac:dyDescent="0.25">
      <c r="A129" s="78" t="s">
        <v>398</v>
      </c>
      <c r="B129" s="79" t="s">
        <v>398</v>
      </c>
      <c r="C129" s="79" t="s">
        <v>398</v>
      </c>
      <c r="D129" s="79" t="s">
        <v>398</v>
      </c>
      <c r="E129" s="79" t="s">
        <v>398</v>
      </c>
      <c r="F129" s="79" t="s">
        <v>398</v>
      </c>
      <c r="G129" s="79" t="s">
        <v>398</v>
      </c>
      <c r="H129" s="79" t="s">
        <v>398</v>
      </c>
      <c r="I129" s="79" t="s">
        <v>398</v>
      </c>
      <c r="J129" s="79" t="s">
        <v>398</v>
      </c>
      <c r="K129" s="79" t="s">
        <v>398</v>
      </c>
      <c r="L129" s="79" t="s">
        <v>398</v>
      </c>
      <c r="M129" s="79" t="s">
        <v>398</v>
      </c>
      <c r="N129" s="79" t="s">
        <v>398</v>
      </c>
      <c r="O129" s="79" t="s">
        <v>398</v>
      </c>
      <c r="P129" s="79" t="s">
        <v>398</v>
      </c>
      <c r="Q129" s="79" t="s">
        <v>398</v>
      </c>
      <c r="R129" s="79" t="s">
        <v>398</v>
      </c>
      <c r="S129" s="79" t="s">
        <v>398</v>
      </c>
      <c r="T129" s="79" t="s">
        <v>398</v>
      </c>
      <c r="U129" s="79" t="s">
        <v>398</v>
      </c>
      <c r="V129" s="79" t="s">
        <v>398</v>
      </c>
      <c r="W129" s="79" t="s">
        <v>398</v>
      </c>
      <c r="X129" s="79" t="s">
        <v>398</v>
      </c>
      <c r="Y129" s="79" t="s">
        <v>398</v>
      </c>
      <c r="Z129" s="79" t="s">
        <v>398</v>
      </c>
      <c r="AA129" s="79" t="s">
        <v>398</v>
      </c>
      <c r="AB129" s="79" t="s">
        <v>398</v>
      </c>
      <c r="AC129" s="79" t="s">
        <v>398</v>
      </c>
      <c r="AD129" s="79" t="s">
        <v>398</v>
      </c>
      <c r="AE129" s="79" t="s">
        <v>398</v>
      </c>
      <c r="AF129" s="79" t="s">
        <v>398</v>
      </c>
      <c r="AG129" s="79" t="s">
        <v>398</v>
      </c>
      <c r="AH129" s="79" t="s">
        <v>398</v>
      </c>
      <c r="AI129" s="79" t="s">
        <v>398</v>
      </c>
      <c r="AJ129" s="80" t="s">
        <v>398</v>
      </c>
    </row>
    <row r="130" spans="1:36" x14ac:dyDescent="0.25">
      <c r="A130" s="78" t="s">
        <v>399</v>
      </c>
      <c r="B130" s="79" t="s">
        <v>399</v>
      </c>
      <c r="C130" s="79" t="s">
        <v>399</v>
      </c>
      <c r="D130" s="79" t="s">
        <v>399</v>
      </c>
      <c r="E130" s="79" t="s">
        <v>399</v>
      </c>
      <c r="F130" s="79" t="s">
        <v>399</v>
      </c>
      <c r="G130" s="79" t="s">
        <v>399</v>
      </c>
      <c r="H130" s="79" t="s">
        <v>399</v>
      </c>
      <c r="I130" s="79" t="s">
        <v>399</v>
      </c>
      <c r="J130" s="79" t="s">
        <v>399</v>
      </c>
      <c r="K130" s="79" t="s">
        <v>399</v>
      </c>
      <c r="L130" s="79" t="s">
        <v>399</v>
      </c>
      <c r="M130" s="79" t="s">
        <v>399</v>
      </c>
      <c r="N130" s="79" t="s">
        <v>399</v>
      </c>
      <c r="O130" s="79" t="s">
        <v>399</v>
      </c>
      <c r="P130" s="79" t="s">
        <v>399</v>
      </c>
      <c r="Q130" s="79" t="s">
        <v>399</v>
      </c>
      <c r="R130" s="79" t="s">
        <v>399</v>
      </c>
      <c r="S130" s="79" t="s">
        <v>399</v>
      </c>
      <c r="T130" s="79" t="s">
        <v>399</v>
      </c>
      <c r="U130" s="79" t="s">
        <v>399</v>
      </c>
      <c r="V130" s="79" t="s">
        <v>399</v>
      </c>
      <c r="W130" s="79" t="s">
        <v>399</v>
      </c>
      <c r="X130" s="79" t="s">
        <v>399</v>
      </c>
      <c r="Y130" s="79" t="s">
        <v>399</v>
      </c>
      <c r="Z130" s="79" t="s">
        <v>399</v>
      </c>
      <c r="AA130" s="79" t="s">
        <v>399</v>
      </c>
      <c r="AB130" s="79" t="s">
        <v>399</v>
      </c>
      <c r="AC130" s="79" t="s">
        <v>399</v>
      </c>
      <c r="AD130" s="79" t="s">
        <v>399</v>
      </c>
      <c r="AE130" s="79" t="s">
        <v>399</v>
      </c>
      <c r="AF130" s="79" t="s">
        <v>399</v>
      </c>
      <c r="AG130" s="79" t="s">
        <v>399</v>
      </c>
      <c r="AH130" s="79" t="s">
        <v>399</v>
      </c>
      <c r="AI130" s="79" t="s">
        <v>399</v>
      </c>
      <c r="AJ130" s="80" t="s">
        <v>399</v>
      </c>
    </row>
    <row r="131" spans="1:36" x14ac:dyDescent="0.25">
      <c r="A131" s="78" t="s">
        <v>400</v>
      </c>
      <c r="B131" s="79" t="s">
        <v>400</v>
      </c>
      <c r="C131" s="79" t="s">
        <v>400</v>
      </c>
      <c r="D131" s="79" t="s">
        <v>400</v>
      </c>
      <c r="E131" s="79" t="s">
        <v>400</v>
      </c>
      <c r="F131" s="79" t="s">
        <v>400</v>
      </c>
      <c r="G131" s="79" t="s">
        <v>400</v>
      </c>
      <c r="H131" s="79" t="s">
        <v>400</v>
      </c>
      <c r="I131" s="79" t="s">
        <v>400</v>
      </c>
      <c r="J131" s="79" t="s">
        <v>400</v>
      </c>
      <c r="K131" s="79" t="s">
        <v>400</v>
      </c>
      <c r="L131" s="79" t="s">
        <v>400</v>
      </c>
      <c r="M131" s="79" t="s">
        <v>400</v>
      </c>
      <c r="N131" s="79" t="s">
        <v>400</v>
      </c>
      <c r="O131" s="79" t="s">
        <v>400</v>
      </c>
      <c r="P131" s="79" t="s">
        <v>400</v>
      </c>
      <c r="Q131" s="79" t="s">
        <v>400</v>
      </c>
      <c r="R131" s="79" t="s">
        <v>400</v>
      </c>
      <c r="S131" s="79" t="s">
        <v>400</v>
      </c>
      <c r="T131" s="79" t="s">
        <v>400</v>
      </c>
      <c r="U131" s="79" t="s">
        <v>400</v>
      </c>
      <c r="V131" s="79" t="s">
        <v>400</v>
      </c>
      <c r="W131" s="79" t="s">
        <v>400</v>
      </c>
      <c r="X131" s="79" t="s">
        <v>400</v>
      </c>
      <c r="Y131" s="79" t="s">
        <v>400</v>
      </c>
      <c r="Z131" s="79" t="s">
        <v>400</v>
      </c>
      <c r="AA131" s="79" t="s">
        <v>400</v>
      </c>
      <c r="AB131" s="79" t="s">
        <v>400</v>
      </c>
      <c r="AC131" s="79" t="s">
        <v>400</v>
      </c>
      <c r="AD131" s="79" t="s">
        <v>400</v>
      </c>
      <c r="AE131" s="79" t="s">
        <v>400</v>
      </c>
      <c r="AF131" s="79" t="s">
        <v>400</v>
      </c>
      <c r="AG131" s="79" t="s">
        <v>400</v>
      </c>
      <c r="AH131" s="79" t="s">
        <v>400</v>
      </c>
      <c r="AI131" s="79" t="s">
        <v>400</v>
      </c>
      <c r="AJ131" s="80" t="s">
        <v>400</v>
      </c>
    </row>
    <row r="132" spans="1:36" x14ac:dyDescent="0.25">
      <c r="A132" s="78"/>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80"/>
    </row>
    <row r="133" spans="1:36" ht="18.75" x14ac:dyDescent="0.3">
      <c r="A133" s="81" t="s">
        <v>190</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row>
    <row r="134" spans="1:36" x14ac:dyDescent="0.25">
      <c r="A134" s="78" t="s">
        <v>404</v>
      </c>
      <c r="B134" s="79" t="s">
        <v>404</v>
      </c>
      <c r="C134" s="79" t="s">
        <v>404</v>
      </c>
      <c r="D134" s="79" t="s">
        <v>404</v>
      </c>
      <c r="E134" s="79" t="s">
        <v>404</v>
      </c>
      <c r="F134" s="79" t="s">
        <v>404</v>
      </c>
      <c r="G134" s="79" t="s">
        <v>404</v>
      </c>
      <c r="H134" s="79" t="s">
        <v>404</v>
      </c>
      <c r="I134" s="79" t="s">
        <v>404</v>
      </c>
      <c r="J134" s="79" t="s">
        <v>404</v>
      </c>
      <c r="K134" s="79" t="s">
        <v>404</v>
      </c>
      <c r="L134" s="79" t="s">
        <v>404</v>
      </c>
      <c r="M134" s="79" t="s">
        <v>404</v>
      </c>
      <c r="N134" s="79" t="s">
        <v>404</v>
      </c>
      <c r="O134" s="79" t="s">
        <v>404</v>
      </c>
      <c r="P134" s="79" t="s">
        <v>404</v>
      </c>
      <c r="Q134" s="79" t="s">
        <v>404</v>
      </c>
      <c r="R134" s="79" t="s">
        <v>404</v>
      </c>
      <c r="S134" s="79" t="s">
        <v>404</v>
      </c>
      <c r="T134" s="79" t="s">
        <v>404</v>
      </c>
      <c r="U134" s="79" t="s">
        <v>404</v>
      </c>
      <c r="V134" s="79" t="s">
        <v>404</v>
      </c>
      <c r="W134" s="79" t="s">
        <v>404</v>
      </c>
      <c r="X134" s="79" t="s">
        <v>404</v>
      </c>
      <c r="Y134" s="79" t="s">
        <v>404</v>
      </c>
      <c r="Z134" s="79" t="s">
        <v>404</v>
      </c>
      <c r="AA134" s="79" t="s">
        <v>404</v>
      </c>
      <c r="AB134" s="79" t="s">
        <v>404</v>
      </c>
      <c r="AC134" s="79" t="s">
        <v>404</v>
      </c>
      <c r="AD134" s="79" t="s">
        <v>404</v>
      </c>
      <c r="AE134" s="79" t="s">
        <v>404</v>
      </c>
      <c r="AF134" s="79" t="s">
        <v>404</v>
      </c>
      <c r="AG134" s="79" t="s">
        <v>404</v>
      </c>
      <c r="AH134" s="79" t="s">
        <v>404</v>
      </c>
      <c r="AI134" s="79" t="s">
        <v>404</v>
      </c>
      <c r="AJ134" s="80" t="s">
        <v>404</v>
      </c>
    </row>
    <row r="135" spans="1:36" x14ac:dyDescent="0.25">
      <c r="A135" s="78" t="s">
        <v>405</v>
      </c>
      <c r="B135" s="79" t="s">
        <v>405</v>
      </c>
      <c r="C135" s="79" t="s">
        <v>405</v>
      </c>
      <c r="D135" s="79" t="s">
        <v>405</v>
      </c>
      <c r="E135" s="79" t="s">
        <v>405</v>
      </c>
      <c r="F135" s="79" t="s">
        <v>405</v>
      </c>
      <c r="G135" s="79" t="s">
        <v>405</v>
      </c>
      <c r="H135" s="79" t="s">
        <v>405</v>
      </c>
      <c r="I135" s="79" t="s">
        <v>405</v>
      </c>
      <c r="J135" s="79" t="s">
        <v>405</v>
      </c>
      <c r="K135" s="79" t="s">
        <v>405</v>
      </c>
      <c r="L135" s="79" t="s">
        <v>405</v>
      </c>
      <c r="M135" s="79" t="s">
        <v>405</v>
      </c>
      <c r="N135" s="79" t="s">
        <v>405</v>
      </c>
      <c r="O135" s="79" t="s">
        <v>405</v>
      </c>
      <c r="P135" s="79" t="s">
        <v>405</v>
      </c>
      <c r="Q135" s="79" t="s">
        <v>405</v>
      </c>
      <c r="R135" s="79" t="s">
        <v>405</v>
      </c>
      <c r="S135" s="79" t="s">
        <v>405</v>
      </c>
      <c r="T135" s="79" t="s">
        <v>405</v>
      </c>
      <c r="U135" s="79" t="s">
        <v>405</v>
      </c>
      <c r="V135" s="79" t="s">
        <v>405</v>
      </c>
      <c r="W135" s="79" t="s">
        <v>405</v>
      </c>
      <c r="X135" s="79" t="s">
        <v>405</v>
      </c>
      <c r="Y135" s="79" t="s">
        <v>405</v>
      </c>
      <c r="Z135" s="79" t="s">
        <v>405</v>
      </c>
      <c r="AA135" s="79" t="s">
        <v>405</v>
      </c>
      <c r="AB135" s="79" t="s">
        <v>405</v>
      </c>
      <c r="AC135" s="79" t="s">
        <v>405</v>
      </c>
      <c r="AD135" s="79" t="s">
        <v>405</v>
      </c>
      <c r="AE135" s="79" t="s">
        <v>405</v>
      </c>
      <c r="AF135" s="79" t="s">
        <v>405</v>
      </c>
      <c r="AG135" s="79" t="s">
        <v>405</v>
      </c>
      <c r="AH135" s="79" t="s">
        <v>405</v>
      </c>
      <c r="AI135" s="79" t="s">
        <v>405</v>
      </c>
      <c r="AJ135" s="80" t="s">
        <v>405</v>
      </c>
    </row>
    <row r="136" spans="1:36" x14ac:dyDescent="0.25">
      <c r="A136" s="78" t="s">
        <v>406</v>
      </c>
      <c r="B136" s="79" t="s">
        <v>406</v>
      </c>
      <c r="C136" s="79" t="s">
        <v>406</v>
      </c>
      <c r="D136" s="79" t="s">
        <v>406</v>
      </c>
      <c r="E136" s="79" t="s">
        <v>406</v>
      </c>
      <c r="F136" s="79" t="s">
        <v>406</v>
      </c>
      <c r="G136" s="79" t="s">
        <v>406</v>
      </c>
      <c r="H136" s="79" t="s">
        <v>406</v>
      </c>
      <c r="I136" s="79" t="s">
        <v>406</v>
      </c>
      <c r="J136" s="79" t="s">
        <v>406</v>
      </c>
      <c r="K136" s="79" t="s">
        <v>406</v>
      </c>
      <c r="L136" s="79" t="s">
        <v>406</v>
      </c>
      <c r="M136" s="79" t="s">
        <v>406</v>
      </c>
      <c r="N136" s="79" t="s">
        <v>406</v>
      </c>
      <c r="O136" s="79" t="s">
        <v>406</v>
      </c>
      <c r="P136" s="79" t="s">
        <v>406</v>
      </c>
      <c r="Q136" s="79" t="s">
        <v>406</v>
      </c>
      <c r="R136" s="79" t="s">
        <v>406</v>
      </c>
      <c r="S136" s="79" t="s">
        <v>406</v>
      </c>
      <c r="T136" s="79" t="s">
        <v>406</v>
      </c>
      <c r="U136" s="79" t="s">
        <v>406</v>
      </c>
      <c r="V136" s="79" t="s">
        <v>406</v>
      </c>
      <c r="W136" s="79" t="s">
        <v>406</v>
      </c>
      <c r="X136" s="79" t="s">
        <v>406</v>
      </c>
      <c r="Y136" s="79" t="s">
        <v>406</v>
      </c>
      <c r="Z136" s="79" t="s">
        <v>406</v>
      </c>
      <c r="AA136" s="79" t="s">
        <v>406</v>
      </c>
      <c r="AB136" s="79" t="s">
        <v>406</v>
      </c>
      <c r="AC136" s="79" t="s">
        <v>406</v>
      </c>
      <c r="AD136" s="79" t="s">
        <v>406</v>
      </c>
      <c r="AE136" s="79" t="s">
        <v>406</v>
      </c>
      <c r="AF136" s="79" t="s">
        <v>406</v>
      </c>
      <c r="AG136" s="79" t="s">
        <v>406</v>
      </c>
      <c r="AH136" s="79" t="s">
        <v>406</v>
      </c>
      <c r="AI136" s="79" t="s">
        <v>406</v>
      </c>
      <c r="AJ136" s="80" t="s">
        <v>406</v>
      </c>
    </row>
    <row r="137" spans="1:36" s="2" customFormat="1" x14ac:dyDescent="0.25">
      <c r="A137" s="78" t="s">
        <v>407</v>
      </c>
      <c r="B137" s="79" t="s">
        <v>407</v>
      </c>
      <c r="C137" s="79" t="s">
        <v>407</v>
      </c>
      <c r="D137" s="79" t="s">
        <v>407</v>
      </c>
      <c r="E137" s="79" t="s">
        <v>407</v>
      </c>
      <c r="F137" s="79" t="s">
        <v>407</v>
      </c>
      <c r="G137" s="79" t="s">
        <v>407</v>
      </c>
      <c r="H137" s="79" t="s">
        <v>407</v>
      </c>
      <c r="I137" s="79" t="s">
        <v>407</v>
      </c>
      <c r="J137" s="79" t="s">
        <v>407</v>
      </c>
      <c r="K137" s="79" t="s">
        <v>407</v>
      </c>
      <c r="L137" s="79" t="s">
        <v>407</v>
      </c>
      <c r="M137" s="79" t="s">
        <v>407</v>
      </c>
      <c r="N137" s="79" t="s">
        <v>407</v>
      </c>
      <c r="O137" s="79" t="s">
        <v>407</v>
      </c>
      <c r="P137" s="79" t="s">
        <v>407</v>
      </c>
      <c r="Q137" s="79" t="s">
        <v>407</v>
      </c>
      <c r="R137" s="79" t="s">
        <v>407</v>
      </c>
      <c r="S137" s="79" t="s">
        <v>407</v>
      </c>
      <c r="T137" s="79" t="s">
        <v>407</v>
      </c>
      <c r="U137" s="79" t="s">
        <v>407</v>
      </c>
      <c r="V137" s="79" t="s">
        <v>407</v>
      </c>
      <c r="W137" s="79" t="s">
        <v>407</v>
      </c>
      <c r="X137" s="79" t="s">
        <v>407</v>
      </c>
      <c r="Y137" s="79" t="s">
        <v>407</v>
      </c>
      <c r="Z137" s="79" t="s">
        <v>407</v>
      </c>
      <c r="AA137" s="79" t="s">
        <v>407</v>
      </c>
      <c r="AB137" s="79" t="s">
        <v>407</v>
      </c>
      <c r="AC137" s="79" t="s">
        <v>407</v>
      </c>
      <c r="AD137" s="79" t="s">
        <v>407</v>
      </c>
      <c r="AE137" s="79" t="s">
        <v>407</v>
      </c>
      <c r="AF137" s="79" t="s">
        <v>407</v>
      </c>
      <c r="AG137" s="79" t="s">
        <v>407</v>
      </c>
      <c r="AH137" s="79" t="s">
        <v>407</v>
      </c>
      <c r="AI137" s="79" t="s">
        <v>407</v>
      </c>
      <c r="AJ137" s="80" t="s">
        <v>407</v>
      </c>
    </row>
    <row r="138" spans="1:36" x14ac:dyDescent="0.25">
      <c r="A138" s="78" t="s">
        <v>408</v>
      </c>
      <c r="B138" s="79" t="s">
        <v>408</v>
      </c>
      <c r="C138" s="79" t="s">
        <v>408</v>
      </c>
      <c r="D138" s="79" t="s">
        <v>408</v>
      </c>
      <c r="E138" s="79" t="s">
        <v>408</v>
      </c>
      <c r="F138" s="79" t="s">
        <v>408</v>
      </c>
      <c r="G138" s="79" t="s">
        <v>408</v>
      </c>
      <c r="H138" s="79" t="s">
        <v>408</v>
      </c>
      <c r="I138" s="79" t="s">
        <v>408</v>
      </c>
      <c r="J138" s="79" t="s">
        <v>408</v>
      </c>
      <c r="K138" s="79" t="s">
        <v>408</v>
      </c>
      <c r="L138" s="79" t="s">
        <v>408</v>
      </c>
      <c r="M138" s="79" t="s">
        <v>408</v>
      </c>
      <c r="N138" s="79" t="s">
        <v>408</v>
      </c>
      <c r="O138" s="79" t="s">
        <v>408</v>
      </c>
      <c r="P138" s="79" t="s">
        <v>408</v>
      </c>
      <c r="Q138" s="79" t="s">
        <v>408</v>
      </c>
      <c r="R138" s="79" t="s">
        <v>408</v>
      </c>
      <c r="S138" s="79" t="s">
        <v>408</v>
      </c>
      <c r="T138" s="79" t="s">
        <v>408</v>
      </c>
      <c r="U138" s="79" t="s">
        <v>408</v>
      </c>
      <c r="V138" s="79" t="s">
        <v>408</v>
      </c>
      <c r="W138" s="79" t="s">
        <v>408</v>
      </c>
      <c r="X138" s="79" t="s">
        <v>408</v>
      </c>
      <c r="Y138" s="79" t="s">
        <v>408</v>
      </c>
      <c r="Z138" s="79" t="s">
        <v>408</v>
      </c>
      <c r="AA138" s="79" t="s">
        <v>408</v>
      </c>
      <c r="AB138" s="79" t="s">
        <v>408</v>
      </c>
      <c r="AC138" s="79" t="s">
        <v>408</v>
      </c>
      <c r="AD138" s="79" t="s">
        <v>408</v>
      </c>
      <c r="AE138" s="79" t="s">
        <v>408</v>
      </c>
      <c r="AF138" s="79" t="s">
        <v>408</v>
      </c>
      <c r="AG138" s="79" t="s">
        <v>408</v>
      </c>
      <c r="AH138" s="79" t="s">
        <v>408</v>
      </c>
      <c r="AI138" s="79" t="s">
        <v>408</v>
      </c>
      <c r="AJ138" s="80" t="s">
        <v>408</v>
      </c>
    </row>
    <row r="139" spans="1:36" x14ac:dyDescent="0.25">
      <c r="A139" s="78" t="s">
        <v>409</v>
      </c>
      <c r="B139" s="79" t="s">
        <v>409</v>
      </c>
      <c r="C139" s="79" t="s">
        <v>409</v>
      </c>
      <c r="D139" s="79" t="s">
        <v>409</v>
      </c>
      <c r="E139" s="79" t="s">
        <v>409</v>
      </c>
      <c r="F139" s="79" t="s">
        <v>409</v>
      </c>
      <c r="G139" s="79" t="s">
        <v>409</v>
      </c>
      <c r="H139" s="79" t="s">
        <v>409</v>
      </c>
      <c r="I139" s="79" t="s">
        <v>409</v>
      </c>
      <c r="J139" s="79" t="s">
        <v>409</v>
      </c>
      <c r="K139" s="79" t="s">
        <v>409</v>
      </c>
      <c r="L139" s="79" t="s">
        <v>409</v>
      </c>
      <c r="M139" s="79" t="s">
        <v>409</v>
      </c>
      <c r="N139" s="79" t="s">
        <v>409</v>
      </c>
      <c r="O139" s="79" t="s">
        <v>409</v>
      </c>
      <c r="P139" s="79" t="s">
        <v>409</v>
      </c>
      <c r="Q139" s="79" t="s">
        <v>409</v>
      </c>
      <c r="R139" s="79" t="s">
        <v>409</v>
      </c>
      <c r="S139" s="79" t="s">
        <v>409</v>
      </c>
      <c r="T139" s="79" t="s">
        <v>409</v>
      </c>
      <c r="U139" s="79" t="s">
        <v>409</v>
      </c>
      <c r="V139" s="79" t="s">
        <v>409</v>
      </c>
      <c r="W139" s="79" t="s">
        <v>409</v>
      </c>
      <c r="X139" s="79" t="s">
        <v>409</v>
      </c>
      <c r="Y139" s="79" t="s">
        <v>409</v>
      </c>
      <c r="Z139" s="79" t="s">
        <v>409</v>
      </c>
      <c r="AA139" s="79" t="s">
        <v>409</v>
      </c>
      <c r="AB139" s="79" t="s">
        <v>409</v>
      </c>
      <c r="AC139" s="79" t="s">
        <v>409</v>
      </c>
      <c r="AD139" s="79" t="s">
        <v>409</v>
      </c>
      <c r="AE139" s="79" t="s">
        <v>409</v>
      </c>
      <c r="AF139" s="79" t="s">
        <v>409</v>
      </c>
      <c r="AG139" s="79" t="s">
        <v>409</v>
      </c>
      <c r="AH139" s="79" t="s">
        <v>409</v>
      </c>
      <c r="AI139" s="79" t="s">
        <v>409</v>
      </c>
      <c r="AJ139" s="80" t="s">
        <v>409</v>
      </c>
    </row>
    <row r="140" spans="1:36" x14ac:dyDescent="0.25">
      <c r="A140" s="78" t="s">
        <v>410</v>
      </c>
      <c r="B140" s="79" t="s">
        <v>410</v>
      </c>
      <c r="C140" s="79" t="s">
        <v>410</v>
      </c>
      <c r="D140" s="79" t="s">
        <v>410</v>
      </c>
      <c r="E140" s="79" t="s">
        <v>410</v>
      </c>
      <c r="F140" s="79" t="s">
        <v>410</v>
      </c>
      <c r="G140" s="79" t="s">
        <v>410</v>
      </c>
      <c r="H140" s="79" t="s">
        <v>410</v>
      </c>
      <c r="I140" s="79" t="s">
        <v>410</v>
      </c>
      <c r="J140" s="79" t="s">
        <v>410</v>
      </c>
      <c r="K140" s="79" t="s">
        <v>410</v>
      </c>
      <c r="L140" s="79" t="s">
        <v>410</v>
      </c>
      <c r="M140" s="79" t="s">
        <v>410</v>
      </c>
      <c r="N140" s="79" t="s">
        <v>410</v>
      </c>
      <c r="O140" s="79" t="s">
        <v>410</v>
      </c>
      <c r="P140" s="79" t="s">
        <v>410</v>
      </c>
      <c r="Q140" s="79" t="s">
        <v>410</v>
      </c>
      <c r="R140" s="79" t="s">
        <v>410</v>
      </c>
      <c r="S140" s="79" t="s">
        <v>410</v>
      </c>
      <c r="T140" s="79" t="s">
        <v>410</v>
      </c>
      <c r="U140" s="79" t="s">
        <v>410</v>
      </c>
      <c r="V140" s="79" t="s">
        <v>410</v>
      </c>
      <c r="W140" s="79" t="s">
        <v>410</v>
      </c>
      <c r="X140" s="79" t="s">
        <v>410</v>
      </c>
      <c r="Y140" s="79" t="s">
        <v>410</v>
      </c>
      <c r="Z140" s="79" t="s">
        <v>410</v>
      </c>
      <c r="AA140" s="79" t="s">
        <v>410</v>
      </c>
      <c r="AB140" s="79" t="s">
        <v>410</v>
      </c>
      <c r="AC140" s="79" t="s">
        <v>410</v>
      </c>
      <c r="AD140" s="79" t="s">
        <v>410</v>
      </c>
      <c r="AE140" s="79" t="s">
        <v>410</v>
      </c>
      <c r="AF140" s="79" t="s">
        <v>410</v>
      </c>
      <c r="AG140" s="79" t="s">
        <v>410</v>
      </c>
      <c r="AH140" s="79" t="s">
        <v>410</v>
      </c>
      <c r="AI140" s="79" t="s">
        <v>410</v>
      </c>
      <c r="AJ140" s="80" t="s">
        <v>410</v>
      </c>
    </row>
    <row r="141" spans="1:36" x14ac:dyDescent="0.25">
      <c r="A141" s="78" t="s">
        <v>411</v>
      </c>
      <c r="B141" s="79" t="s">
        <v>411</v>
      </c>
      <c r="C141" s="79" t="s">
        <v>411</v>
      </c>
      <c r="D141" s="79" t="s">
        <v>411</v>
      </c>
      <c r="E141" s="79" t="s">
        <v>411</v>
      </c>
      <c r="F141" s="79" t="s">
        <v>411</v>
      </c>
      <c r="G141" s="79" t="s">
        <v>411</v>
      </c>
      <c r="H141" s="79" t="s">
        <v>411</v>
      </c>
      <c r="I141" s="79" t="s">
        <v>411</v>
      </c>
      <c r="J141" s="79" t="s">
        <v>411</v>
      </c>
      <c r="K141" s="79" t="s">
        <v>411</v>
      </c>
      <c r="L141" s="79" t="s">
        <v>411</v>
      </c>
      <c r="M141" s="79" t="s">
        <v>411</v>
      </c>
      <c r="N141" s="79" t="s">
        <v>411</v>
      </c>
      <c r="O141" s="79" t="s">
        <v>411</v>
      </c>
      <c r="P141" s="79" t="s">
        <v>411</v>
      </c>
      <c r="Q141" s="79" t="s">
        <v>411</v>
      </c>
      <c r="R141" s="79" t="s">
        <v>411</v>
      </c>
      <c r="S141" s="79" t="s">
        <v>411</v>
      </c>
      <c r="T141" s="79" t="s">
        <v>411</v>
      </c>
      <c r="U141" s="79" t="s">
        <v>411</v>
      </c>
      <c r="V141" s="79" t="s">
        <v>411</v>
      </c>
      <c r="W141" s="79" t="s">
        <v>411</v>
      </c>
      <c r="X141" s="79" t="s">
        <v>411</v>
      </c>
      <c r="Y141" s="79" t="s">
        <v>411</v>
      </c>
      <c r="Z141" s="79" t="s">
        <v>411</v>
      </c>
      <c r="AA141" s="79" t="s">
        <v>411</v>
      </c>
      <c r="AB141" s="79" t="s">
        <v>411</v>
      </c>
      <c r="AC141" s="79" t="s">
        <v>411</v>
      </c>
      <c r="AD141" s="79" t="s">
        <v>411</v>
      </c>
      <c r="AE141" s="79" t="s">
        <v>411</v>
      </c>
      <c r="AF141" s="79" t="s">
        <v>411</v>
      </c>
      <c r="AG141" s="79" t="s">
        <v>411</v>
      </c>
      <c r="AH141" s="79" t="s">
        <v>411</v>
      </c>
      <c r="AI141" s="79" t="s">
        <v>411</v>
      </c>
      <c r="AJ141" s="80" t="s">
        <v>411</v>
      </c>
    </row>
    <row r="142" spans="1:36" x14ac:dyDescent="0.25">
      <c r="A142" s="78" t="s">
        <v>412</v>
      </c>
      <c r="B142" s="79" t="s">
        <v>412</v>
      </c>
      <c r="C142" s="79" t="s">
        <v>412</v>
      </c>
      <c r="D142" s="79" t="s">
        <v>412</v>
      </c>
      <c r="E142" s="79" t="s">
        <v>412</v>
      </c>
      <c r="F142" s="79" t="s">
        <v>412</v>
      </c>
      <c r="G142" s="79" t="s">
        <v>412</v>
      </c>
      <c r="H142" s="79" t="s">
        <v>412</v>
      </c>
      <c r="I142" s="79" t="s">
        <v>412</v>
      </c>
      <c r="J142" s="79" t="s">
        <v>412</v>
      </c>
      <c r="K142" s="79" t="s">
        <v>412</v>
      </c>
      <c r="L142" s="79" t="s">
        <v>412</v>
      </c>
      <c r="M142" s="79" t="s">
        <v>412</v>
      </c>
      <c r="N142" s="79" t="s">
        <v>412</v>
      </c>
      <c r="O142" s="79" t="s">
        <v>412</v>
      </c>
      <c r="P142" s="79" t="s">
        <v>412</v>
      </c>
      <c r="Q142" s="79" t="s">
        <v>412</v>
      </c>
      <c r="R142" s="79" t="s">
        <v>412</v>
      </c>
      <c r="S142" s="79" t="s">
        <v>412</v>
      </c>
      <c r="T142" s="79" t="s">
        <v>412</v>
      </c>
      <c r="U142" s="79" t="s">
        <v>412</v>
      </c>
      <c r="V142" s="79" t="s">
        <v>412</v>
      </c>
      <c r="W142" s="79" t="s">
        <v>412</v>
      </c>
      <c r="X142" s="79" t="s">
        <v>412</v>
      </c>
      <c r="Y142" s="79" t="s">
        <v>412</v>
      </c>
      <c r="Z142" s="79" t="s">
        <v>412</v>
      </c>
      <c r="AA142" s="79" t="s">
        <v>412</v>
      </c>
      <c r="AB142" s="79" t="s">
        <v>412</v>
      </c>
      <c r="AC142" s="79" t="s">
        <v>412</v>
      </c>
      <c r="AD142" s="79" t="s">
        <v>412</v>
      </c>
      <c r="AE142" s="79" t="s">
        <v>412</v>
      </c>
      <c r="AF142" s="79" t="s">
        <v>412</v>
      </c>
      <c r="AG142" s="79" t="s">
        <v>412</v>
      </c>
      <c r="AH142" s="79" t="s">
        <v>412</v>
      </c>
      <c r="AI142" s="79" t="s">
        <v>412</v>
      </c>
      <c r="AJ142" s="80" t="s">
        <v>412</v>
      </c>
    </row>
    <row r="143" spans="1:36" x14ac:dyDescent="0.25">
      <c r="A143" s="78" t="s">
        <v>413</v>
      </c>
      <c r="B143" s="79" t="s">
        <v>413</v>
      </c>
      <c r="C143" s="79" t="s">
        <v>413</v>
      </c>
      <c r="D143" s="79" t="s">
        <v>413</v>
      </c>
      <c r="E143" s="79" t="s">
        <v>413</v>
      </c>
      <c r="F143" s="79" t="s">
        <v>413</v>
      </c>
      <c r="G143" s="79" t="s">
        <v>413</v>
      </c>
      <c r="H143" s="79" t="s">
        <v>413</v>
      </c>
      <c r="I143" s="79" t="s">
        <v>413</v>
      </c>
      <c r="J143" s="79" t="s">
        <v>413</v>
      </c>
      <c r="K143" s="79" t="s">
        <v>413</v>
      </c>
      <c r="L143" s="79" t="s">
        <v>413</v>
      </c>
      <c r="M143" s="79" t="s">
        <v>413</v>
      </c>
      <c r="N143" s="79" t="s">
        <v>413</v>
      </c>
      <c r="O143" s="79" t="s">
        <v>413</v>
      </c>
      <c r="P143" s="79" t="s">
        <v>413</v>
      </c>
      <c r="Q143" s="79" t="s">
        <v>413</v>
      </c>
      <c r="R143" s="79" t="s">
        <v>413</v>
      </c>
      <c r="S143" s="79" t="s">
        <v>413</v>
      </c>
      <c r="T143" s="79" t="s">
        <v>413</v>
      </c>
      <c r="U143" s="79" t="s">
        <v>413</v>
      </c>
      <c r="V143" s="79" t="s">
        <v>413</v>
      </c>
      <c r="W143" s="79" t="s">
        <v>413</v>
      </c>
      <c r="X143" s="79" t="s">
        <v>413</v>
      </c>
      <c r="Y143" s="79" t="s">
        <v>413</v>
      </c>
      <c r="Z143" s="79" t="s">
        <v>413</v>
      </c>
      <c r="AA143" s="79" t="s">
        <v>413</v>
      </c>
      <c r="AB143" s="79" t="s">
        <v>413</v>
      </c>
      <c r="AC143" s="79" t="s">
        <v>413</v>
      </c>
      <c r="AD143" s="79" t="s">
        <v>413</v>
      </c>
      <c r="AE143" s="79" t="s">
        <v>413</v>
      </c>
      <c r="AF143" s="79" t="s">
        <v>413</v>
      </c>
      <c r="AG143" s="79" t="s">
        <v>413</v>
      </c>
      <c r="AH143" s="79" t="s">
        <v>413</v>
      </c>
      <c r="AI143" s="79" t="s">
        <v>413</v>
      </c>
      <c r="AJ143" s="80" t="s">
        <v>413</v>
      </c>
    </row>
    <row r="144" spans="1:36" x14ac:dyDescent="0.25">
      <c r="A144" s="78" t="s">
        <v>414</v>
      </c>
      <c r="B144" s="79" t="s">
        <v>414</v>
      </c>
      <c r="C144" s="79" t="s">
        <v>414</v>
      </c>
      <c r="D144" s="79" t="s">
        <v>414</v>
      </c>
      <c r="E144" s="79" t="s">
        <v>414</v>
      </c>
      <c r="F144" s="79" t="s">
        <v>414</v>
      </c>
      <c r="G144" s="79" t="s">
        <v>414</v>
      </c>
      <c r="H144" s="79" t="s">
        <v>414</v>
      </c>
      <c r="I144" s="79" t="s">
        <v>414</v>
      </c>
      <c r="J144" s="79" t="s">
        <v>414</v>
      </c>
      <c r="K144" s="79" t="s">
        <v>414</v>
      </c>
      <c r="L144" s="79" t="s">
        <v>414</v>
      </c>
      <c r="M144" s="79" t="s">
        <v>414</v>
      </c>
      <c r="N144" s="79" t="s">
        <v>414</v>
      </c>
      <c r="O144" s="79" t="s">
        <v>414</v>
      </c>
      <c r="P144" s="79" t="s">
        <v>414</v>
      </c>
      <c r="Q144" s="79" t="s">
        <v>414</v>
      </c>
      <c r="R144" s="79" t="s">
        <v>414</v>
      </c>
      <c r="S144" s="79" t="s">
        <v>414</v>
      </c>
      <c r="T144" s="79" t="s">
        <v>414</v>
      </c>
      <c r="U144" s="79" t="s">
        <v>414</v>
      </c>
      <c r="V144" s="79" t="s">
        <v>414</v>
      </c>
      <c r="W144" s="79" t="s">
        <v>414</v>
      </c>
      <c r="X144" s="79" t="s">
        <v>414</v>
      </c>
      <c r="Y144" s="79" t="s">
        <v>414</v>
      </c>
      <c r="Z144" s="79" t="s">
        <v>414</v>
      </c>
      <c r="AA144" s="79" t="s">
        <v>414</v>
      </c>
      <c r="AB144" s="79" t="s">
        <v>414</v>
      </c>
      <c r="AC144" s="79" t="s">
        <v>414</v>
      </c>
      <c r="AD144" s="79" t="s">
        <v>414</v>
      </c>
      <c r="AE144" s="79" t="s">
        <v>414</v>
      </c>
      <c r="AF144" s="79" t="s">
        <v>414</v>
      </c>
      <c r="AG144" s="79" t="s">
        <v>414</v>
      </c>
      <c r="AH144" s="79" t="s">
        <v>414</v>
      </c>
      <c r="AI144" s="79" t="s">
        <v>414</v>
      </c>
      <c r="AJ144" s="80" t="s">
        <v>414</v>
      </c>
    </row>
    <row r="145" spans="1:36" x14ac:dyDescent="0.25">
      <c r="A145" s="78" t="s">
        <v>415</v>
      </c>
      <c r="B145" s="79" t="s">
        <v>415</v>
      </c>
      <c r="C145" s="79" t="s">
        <v>415</v>
      </c>
      <c r="D145" s="79" t="s">
        <v>415</v>
      </c>
      <c r="E145" s="79" t="s">
        <v>415</v>
      </c>
      <c r="F145" s="79" t="s">
        <v>415</v>
      </c>
      <c r="G145" s="79" t="s">
        <v>415</v>
      </c>
      <c r="H145" s="79" t="s">
        <v>415</v>
      </c>
      <c r="I145" s="79" t="s">
        <v>415</v>
      </c>
      <c r="J145" s="79" t="s">
        <v>415</v>
      </c>
      <c r="K145" s="79" t="s">
        <v>415</v>
      </c>
      <c r="L145" s="79" t="s">
        <v>415</v>
      </c>
      <c r="M145" s="79" t="s">
        <v>415</v>
      </c>
      <c r="N145" s="79" t="s">
        <v>415</v>
      </c>
      <c r="O145" s="79" t="s">
        <v>415</v>
      </c>
      <c r="P145" s="79" t="s">
        <v>415</v>
      </c>
      <c r="Q145" s="79" t="s">
        <v>415</v>
      </c>
      <c r="R145" s="79" t="s">
        <v>415</v>
      </c>
      <c r="S145" s="79" t="s">
        <v>415</v>
      </c>
      <c r="T145" s="79" t="s">
        <v>415</v>
      </c>
      <c r="U145" s="79" t="s">
        <v>415</v>
      </c>
      <c r="V145" s="79" t="s">
        <v>415</v>
      </c>
      <c r="W145" s="79" t="s">
        <v>415</v>
      </c>
      <c r="X145" s="79" t="s">
        <v>415</v>
      </c>
      <c r="Y145" s="79" t="s">
        <v>415</v>
      </c>
      <c r="Z145" s="79" t="s">
        <v>415</v>
      </c>
      <c r="AA145" s="79" t="s">
        <v>415</v>
      </c>
      <c r="AB145" s="79" t="s">
        <v>415</v>
      </c>
      <c r="AC145" s="79" t="s">
        <v>415</v>
      </c>
      <c r="AD145" s="79" t="s">
        <v>415</v>
      </c>
      <c r="AE145" s="79" t="s">
        <v>415</v>
      </c>
      <c r="AF145" s="79" t="s">
        <v>415</v>
      </c>
      <c r="AG145" s="79" t="s">
        <v>415</v>
      </c>
      <c r="AH145" s="79" t="s">
        <v>415</v>
      </c>
      <c r="AI145" s="79" t="s">
        <v>415</v>
      </c>
      <c r="AJ145" s="80" t="s">
        <v>415</v>
      </c>
    </row>
    <row r="146" spans="1:36" x14ac:dyDescent="0.25">
      <c r="A146" s="78" t="s">
        <v>416</v>
      </c>
      <c r="B146" s="79" t="s">
        <v>416</v>
      </c>
      <c r="C146" s="79" t="s">
        <v>416</v>
      </c>
      <c r="D146" s="79" t="s">
        <v>416</v>
      </c>
      <c r="E146" s="79" t="s">
        <v>416</v>
      </c>
      <c r="F146" s="79" t="s">
        <v>416</v>
      </c>
      <c r="G146" s="79" t="s">
        <v>416</v>
      </c>
      <c r="H146" s="79" t="s">
        <v>416</v>
      </c>
      <c r="I146" s="79" t="s">
        <v>416</v>
      </c>
      <c r="J146" s="79" t="s">
        <v>416</v>
      </c>
      <c r="K146" s="79" t="s">
        <v>416</v>
      </c>
      <c r="L146" s="79" t="s">
        <v>416</v>
      </c>
      <c r="M146" s="79" t="s">
        <v>416</v>
      </c>
      <c r="N146" s="79" t="s">
        <v>416</v>
      </c>
      <c r="O146" s="79" t="s">
        <v>416</v>
      </c>
      <c r="P146" s="79" t="s">
        <v>416</v>
      </c>
      <c r="Q146" s="79" t="s">
        <v>416</v>
      </c>
      <c r="R146" s="79" t="s">
        <v>416</v>
      </c>
      <c r="S146" s="79" t="s">
        <v>416</v>
      </c>
      <c r="T146" s="79" t="s">
        <v>416</v>
      </c>
      <c r="U146" s="79" t="s">
        <v>416</v>
      </c>
      <c r="V146" s="79" t="s">
        <v>416</v>
      </c>
      <c r="W146" s="79" t="s">
        <v>416</v>
      </c>
      <c r="X146" s="79" t="s">
        <v>416</v>
      </c>
      <c r="Y146" s="79" t="s">
        <v>416</v>
      </c>
      <c r="Z146" s="79" t="s">
        <v>416</v>
      </c>
      <c r="AA146" s="79" t="s">
        <v>416</v>
      </c>
      <c r="AB146" s="79" t="s">
        <v>416</v>
      </c>
      <c r="AC146" s="79" t="s">
        <v>416</v>
      </c>
      <c r="AD146" s="79" t="s">
        <v>416</v>
      </c>
      <c r="AE146" s="79" t="s">
        <v>416</v>
      </c>
      <c r="AF146" s="79" t="s">
        <v>416</v>
      </c>
      <c r="AG146" s="79" t="s">
        <v>416</v>
      </c>
      <c r="AH146" s="79" t="s">
        <v>416</v>
      </c>
      <c r="AI146" s="79" t="s">
        <v>416</v>
      </c>
      <c r="AJ146" s="80" t="s">
        <v>416</v>
      </c>
    </row>
    <row r="147" spans="1:36" x14ac:dyDescent="0.25">
      <c r="A147" s="78" t="s">
        <v>417</v>
      </c>
      <c r="B147" s="79" t="s">
        <v>417</v>
      </c>
      <c r="C147" s="79" t="s">
        <v>417</v>
      </c>
      <c r="D147" s="79" t="s">
        <v>417</v>
      </c>
      <c r="E147" s="79" t="s">
        <v>417</v>
      </c>
      <c r="F147" s="79" t="s">
        <v>417</v>
      </c>
      <c r="G147" s="79" t="s">
        <v>417</v>
      </c>
      <c r="H147" s="79" t="s">
        <v>417</v>
      </c>
      <c r="I147" s="79" t="s">
        <v>417</v>
      </c>
      <c r="J147" s="79" t="s">
        <v>417</v>
      </c>
      <c r="K147" s="79" t="s">
        <v>417</v>
      </c>
      <c r="L147" s="79" t="s">
        <v>417</v>
      </c>
      <c r="M147" s="79" t="s">
        <v>417</v>
      </c>
      <c r="N147" s="79" t="s">
        <v>417</v>
      </c>
      <c r="O147" s="79" t="s">
        <v>417</v>
      </c>
      <c r="P147" s="79" t="s">
        <v>417</v>
      </c>
      <c r="Q147" s="79" t="s">
        <v>417</v>
      </c>
      <c r="R147" s="79" t="s">
        <v>417</v>
      </c>
      <c r="S147" s="79" t="s">
        <v>417</v>
      </c>
      <c r="T147" s="79" t="s">
        <v>417</v>
      </c>
      <c r="U147" s="79" t="s">
        <v>417</v>
      </c>
      <c r="V147" s="79" t="s">
        <v>417</v>
      </c>
      <c r="W147" s="79" t="s">
        <v>417</v>
      </c>
      <c r="X147" s="79" t="s">
        <v>417</v>
      </c>
      <c r="Y147" s="79" t="s">
        <v>417</v>
      </c>
      <c r="Z147" s="79" t="s">
        <v>417</v>
      </c>
      <c r="AA147" s="79" t="s">
        <v>417</v>
      </c>
      <c r="AB147" s="79" t="s">
        <v>417</v>
      </c>
      <c r="AC147" s="79" t="s">
        <v>417</v>
      </c>
      <c r="AD147" s="79" t="s">
        <v>417</v>
      </c>
      <c r="AE147" s="79" t="s">
        <v>417</v>
      </c>
      <c r="AF147" s="79" t="s">
        <v>417</v>
      </c>
      <c r="AG147" s="79" t="s">
        <v>417</v>
      </c>
      <c r="AH147" s="79" t="s">
        <v>417</v>
      </c>
      <c r="AI147" s="79" t="s">
        <v>417</v>
      </c>
      <c r="AJ147" s="80" t="s">
        <v>417</v>
      </c>
    </row>
    <row r="148" spans="1:36" x14ac:dyDescent="0.25">
      <c r="A148" s="78" t="s">
        <v>418</v>
      </c>
      <c r="B148" s="79" t="s">
        <v>418</v>
      </c>
      <c r="C148" s="79" t="s">
        <v>418</v>
      </c>
      <c r="D148" s="79" t="s">
        <v>418</v>
      </c>
      <c r="E148" s="79" t="s">
        <v>418</v>
      </c>
      <c r="F148" s="79" t="s">
        <v>418</v>
      </c>
      <c r="G148" s="79" t="s">
        <v>418</v>
      </c>
      <c r="H148" s="79" t="s">
        <v>418</v>
      </c>
      <c r="I148" s="79" t="s">
        <v>418</v>
      </c>
      <c r="J148" s="79" t="s">
        <v>418</v>
      </c>
      <c r="K148" s="79" t="s">
        <v>418</v>
      </c>
      <c r="L148" s="79" t="s">
        <v>418</v>
      </c>
      <c r="M148" s="79" t="s">
        <v>418</v>
      </c>
      <c r="N148" s="79" t="s">
        <v>418</v>
      </c>
      <c r="O148" s="79" t="s">
        <v>418</v>
      </c>
      <c r="P148" s="79" t="s">
        <v>418</v>
      </c>
      <c r="Q148" s="79" t="s">
        <v>418</v>
      </c>
      <c r="R148" s="79" t="s">
        <v>418</v>
      </c>
      <c r="S148" s="79" t="s">
        <v>418</v>
      </c>
      <c r="T148" s="79" t="s">
        <v>418</v>
      </c>
      <c r="U148" s="79" t="s">
        <v>418</v>
      </c>
      <c r="V148" s="79" t="s">
        <v>418</v>
      </c>
      <c r="W148" s="79" t="s">
        <v>418</v>
      </c>
      <c r="X148" s="79" t="s">
        <v>418</v>
      </c>
      <c r="Y148" s="79" t="s">
        <v>418</v>
      </c>
      <c r="Z148" s="79" t="s">
        <v>418</v>
      </c>
      <c r="AA148" s="79" t="s">
        <v>418</v>
      </c>
      <c r="AB148" s="79" t="s">
        <v>418</v>
      </c>
      <c r="AC148" s="79" t="s">
        <v>418</v>
      </c>
      <c r="AD148" s="79" t="s">
        <v>418</v>
      </c>
      <c r="AE148" s="79" t="s">
        <v>418</v>
      </c>
      <c r="AF148" s="79" t="s">
        <v>418</v>
      </c>
      <c r="AG148" s="79" t="s">
        <v>418</v>
      </c>
      <c r="AH148" s="79" t="s">
        <v>418</v>
      </c>
      <c r="AI148" s="79" t="s">
        <v>418</v>
      </c>
      <c r="AJ148" s="80" t="s">
        <v>418</v>
      </c>
    </row>
    <row r="149" spans="1:36" x14ac:dyDescent="0.25">
      <c r="A149" s="78" t="s">
        <v>419</v>
      </c>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80"/>
    </row>
    <row r="150" spans="1:36" x14ac:dyDescent="0.25">
      <c r="A150" s="78" t="s">
        <v>420</v>
      </c>
      <c r="B150" s="79" t="s">
        <v>420</v>
      </c>
      <c r="C150" s="79" t="s">
        <v>420</v>
      </c>
      <c r="D150" s="79" t="s">
        <v>420</v>
      </c>
      <c r="E150" s="79" t="s">
        <v>420</v>
      </c>
      <c r="F150" s="79" t="s">
        <v>420</v>
      </c>
      <c r="G150" s="79" t="s">
        <v>420</v>
      </c>
      <c r="H150" s="79" t="s">
        <v>420</v>
      </c>
      <c r="I150" s="79" t="s">
        <v>420</v>
      </c>
      <c r="J150" s="79" t="s">
        <v>420</v>
      </c>
      <c r="K150" s="79" t="s">
        <v>420</v>
      </c>
      <c r="L150" s="79" t="s">
        <v>420</v>
      </c>
      <c r="M150" s="79" t="s">
        <v>420</v>
      </c>
      <c r="N150" s="79" t="s">
        <v>420</v>
      </c>
      <c r="O150" s="79" t="s">
        <v>420</v>
      </c>
      <c r="P150" s="79" t="s">
        <v>420</v>
      </c>
      <c r="Q150" s="79" t="s">
        <v>420</v>
      </c>
      <c r="R150" s="79" t="s">
        <v>420</v>
      </c>
      <c r="S150" s="79" t="s">
        <v>420</v>
      </c>
      <c r="T150" s="79" t="s">
        <v>420</v>
      </c>
      <c r="U150" s="79" t="s">
        <v>420</v>
      </c>
      <c r="V150" s="79" t="s">
        <v>420</v>
      </c>
      <c r="W150" s="79" t="s">
        <v>420</v>
      </c>
      <c r="X150" s="79" t="s">
        <v>420</v>
      </c>
      <c r="Y150" s="79" t="s">
        <v>420</v>
      </c>
      <c r="Z150" s="79" t="s">
        <v>420</v>
      </c>
      <c r="AA150" s="79" t="s">
        <v>420</v>
      </c>
      <c r="AB150" s="79" t="s">
        <v>420</v>
      </c>
      <c r="AC150" s="79" t="s">
        <v>420</v>
      </c>
      <c r="AD150" s="79" t="s">
        <v>420</v>
      </c>
      <c r="AE150" s="79" t="s">
        <v>420</v>
      </c>
      <c r="AF150" s="79" t="s">
        <v>420</v>
      </c>
      <c r="AG150" s="79" t="s">
        <v>420</v>
      </c>
      <c r="AH150" s="79" t="s">
        <v>420</v>
      </c>
      <c r="AI150" s="79" t="s">
        <v>420</v>
      </c>
      <c r="AJ150" s="80" t="s">
        <v>420</v>
      </c>
    </row>
    <row r="151" spans="1:36" x14ac:dyDescent="0.25">
      <c r="A151" s="78" t="s">
        <v>421</v>
      </c>
      <c r="B151" s="79" t="s">
        <v>421</v>
      </c>
      <c r="C151" s="79" t="s">
        <v>421</v>
      </c>
      <c r="D151" s="79" t="s">
        <v>421</v>
      </c>
      <c r="E151" s="79" t="s">
        <v>421</v>
      </c>
      <c r="F151" s="79" t="s">
        <v>421</v>
      </c>
      <c r="G151" s="79" t="s">
        <v>421</v>
      </c>
      <c r="H151" s="79" t="s">
        <v>421</v>
      </c>
      <c r="I151" s="79" t="s">
        <v>421</v>
      </c>
      <c r="J151" s="79" t="s">
        <v>421</v>
      </c>
      <c r="K151" s="79" t="s">
        <v>421</v>
      </c>
      <c r="L151" s="79" t="s">
        <v>421</v>
      </c>
      <c r="M151" s="79" t="s">
        <v>421</v>
      </c>
      <c r="N151" s="79" t="s">
        <v>421</v>
      </c>
      <c r="O151" s="79" t="s">
        <v>421</v>
      </c>
      <c r="P151" s="79" t="s">
        <v>421</v>
      </c>
      <c r="Q151" s="79" t="s">
        <v>421</v>
      </c>
      <c r="R151" s="79" t="s">
        <v>421</v>
      </c>
      <c r="S151" s="79" t="s">
        <v>421</v>
      </c>
      <c r="T151" s="79" t="s">
        <v>421</v>
      </c>
      <c r="U151" s="79" t="s">
        <v>421</v>
      </c>
      <c r="V151" s="79" t="s">
        <v>421</v>
      </c>
      <c r="W151" s="79" t="s">
        <v>421</v>
      </c>
      <c r="X151" s="79" t="s">
        <v>421</v>
      </c>
      <c r="Y151" s="79" t="s">
        <v>421</v>
      </c>
      <c r="Z151" s="79" t="s">
        <v>421</v>
      </c>
      <c r="AA151" s="79" t="s">
        <v>421</v>
      </c>
      <c r="AB151" s="79" t="s">
        <v>421</v>
      </c>
      <c r="AC151" s="79" t="s">
        <v>421</v>
      </c>
      <c r="AD151" s="79" t="s">
        <v>421</v>
      </c>
      <c r="AE151" s="79" t="s">
        <v>421</v>
      </c>
      <c r="AF151" s="79" t="s">
        <v>421</v>
      </c>
      <c r="AG151" s="79" t="s">
        <v>421</v>
      </c>
      <c r="AH151" s="79" t="s">
        <v>421</v>
      </c>
      <c r="AI151" s="79" t="s">
        <v>421</v>
      </c>
      <c r="AJ151" s="80" t="s">
        <v>421</v>
      </c>
    </row>
    <row r="152" spans="1:36" x14ac:dyDescent="0.25">
      <c r="A152" s="78" t="s">
        <v>422</v>
      </c>
      <c r="B152" s="79" t="s">
        <v>422</v>
      </c>
      <c r="C152" s="79" t="s">
        <v>422</v>
      </c>
      <c r="D152" s="79" t="s">
        <v>422</v>
      </c>
      <c r="E152" s="79" t="s">
        <v>422</v>
      </c>
      <c r="F152" s="79" t="s">
        <v>422</v>
      </c>
      <c r="G152" s="79" t="s">
        <v>422</v>
      </c>
      <c r="H152" s="79" t="s">
        <v>422</v>
      </c>
      <c r="I152" s="79" t="s">
        <v>422</v>
      </c>
      <c r="J152" s="79" t="s">
        <v>422</v>
      </c>
      <c r="K152" s="79" t="s">
        <v>422</v>
      </c>
      <c r="L152" s="79" t="s">
        <v>422</v>
      </c>
      <c r="M152" s="79" t="s">
        <v>422</v>
      </c>
      <c r="N152" s="79" t="s">
        <v>422</v>
      </c>
      <c r="O152" s="79" t="s">
        <v>422</v>
      </c>
      <c r="P152" s="79" t="s">
        <v>422</v>
      </c>
      <c r="Q152" s="79" t="s">
        <v>422</v>
      </c>
      <c r="R152" s="79" t="s">
        <v>422</v>
      </c>
      <c r="S152" s="79" t="s">
        <v>422</v>
      </c>
      <c r="T152" s="79" t="s">
        <v>422</v>
      </c>
      <c r="U152" s="79" t="s">
        <v>422</v>
      </c>
      <c r="V152" s="79" t="s">
        <v>422</v>
      </c>
      <c r="W152" s="79" t="s">
        <v>422</v>
      </c>
      <c r="X152" s="79" t="s">
        <v>422</v>
      </c>
      <c r="Y152" s="79" t="s">
        <v>422</v>
      </c>
      <c r="Z152" s="79" t="s">
        <v>422</v>
      </c>
      <c r="AA152" s="79" t="s">
        <v>422</v>
      </c>
      <c r="AB152" s="79" t="s">
        <v>422</v>
      </c>
      <c r="AC152" s="79" t="s">
        <v>422</v>
      </c>
      <c r="AD152" s="79" t="s">
        <v>422</v>
      </c>
      <c r="AE152" s="79" t="s">
        <v>422</v>
      </c>
      <c r="AF152" s="79" t="s">
        <v>422</v>
      </c>
      <c r="AG152" s="79" t="s">
        <v>422</v>
      </c>
      <c r="AH152" s="79" t="s">
        <v>422</v>
      </c>
      <c r="AI152" s="79" t="s">
        <v>422</v>
      </c>
      <c r="AJ152" s="80" t="s">
        <v>422</v>
      </c>
    </row>
    <row r="153" spans="1:36" x14ac:dyDescent="0.25">
      <c r="A153" s="78" t="s">
        <v>423</v>
      </c>
      <c r="B153" s="79" t="s">
        <v>423</v>
      </c>
      <c r="C153" s="79" t="s">
        <v>423</v>
      </c>
      <c r="D153" s="79" t="s">
        <v>423</v>
      </c>
      <c r="E153" s="79" t="s">
        <v>423</v>
      </c>
      <c r="F153" s="79" t="s">
        <v>423</v>
      </c>
      <c r="G153" s="79" t="s">
        <v>423</v>
      </c>
      <c r="H153" s="79" t="s">
        <v>423</v>
      </c>
      <c r="I153" s="79" t="s">
        <v>423</v>
      </c>
      <c r="J153" s="79" t="s">
        <v>423</v>
      </c>
      <c r="K153" s="79" t="s">
        <v>423</v>
      </c>
      <c r="L153" s="79" t="s">
        <v>423</v>
      </c>
      <c r="M153" s="79" t="s">
        <v>423</v>
      </c>
      <c r="N153" s="79" t="s">
        <v>423</v>
      </c>
      <c r="O153" s="79" t="s">
        <v>423</v>
      </c>
      <c r="P153" s="79" t="s">
        <v>423</v>
      </c>
      <c r="Q153" s="79" t="s">
        <v>423</v>
      </c>
      <c r="R153" s="79" t="s">
        <v>423</v>
      </c>
      <c r="S153" s="79" t="s">
        <v>423</v>
      </c>
      <c r="T153" s="79" t="s">
        <v>423</v>
      </c>
      <c r="U153" s="79" t="s">
        <v>423</v>
      </c>
      <c r="V153" s="79" t="s">
        <v>423</v>
      </c>
      <c r="W153" s="79" t="s">
        <v>423</v>
      </c>
      <c r="X153" s="79" t="s">
        <v>423</v>
      </c>
      <c r="Y153" s="79" t="s">
        <v>423</v>
      </c>
      <c r="Z153" s="79" t="s">
        <v>423</v>
      </c>
      <c r="AA153" s="79" t="s">
        <v>423</v>
      </c>
      <c r="AB153" s="79" t="s">
        <v>423</v>
      </c>
      <c r="AC153" s="79" t="s">
        <v>423</v>
      </c>
      <c r="AD153" s="79" t="s">
        <v>423</v>
      </c>
      <c r="AE153" s="79" t="s">
        <v>423</v>
      </c>
      <c r="AF153" s="79" t="s">
        <v>423</v>
      </c>
      <c r="AG153" s="79" t="s">
        <v>423</v>
      </c>
      <c r="AH153" s="79" t="s">
        <v>423</v>
      </c>
      <c r="AI153" s="79" t="s">
        <v>423</v>
      </c>
      <c r="AJ153" s="80" t="s">
        <v>423</v>
      </c>
    </row>
    <row r="154" spans="1:36" x14ac:dyDescent="0.25">
      <c r="A154" s="78" t="s">
        <v>424</v>
      </c>
      <c r="B154" s="79" t="s">
        <v>424</v>
      </c>
      <c r="C154" s="79" t="s">
        <v>424</v>
      </c>
      <c r="D154" s="79" t="s">
        <v>424</v>
      </c>
      <c r="E154" s="79" t="s">
        <v>424</v>
      </c>
      <c r="F154" s="79" t="s">
        <v>424</v>
      </c>
      <c r="G154" s="79" t="s">
        <v>424</v>
      </c>
      <c r="H154" s="79" t="s">
        <v>424</v>
      </c>
      <c r="I154" s="79" t="s">
        <v>424</v>
      </c>
      <c r="J154" s="79" t="s">
        <v>424</v>
      </c>
      <c r="K154" s="79" t="s">
        <v>424</v>
      </c>
      <c r="L154" s="79" t="s">
        <v>424</v>
      </c>
      <c r="M154" s="79" t="s">
        <v>424</v>
      </c>
      <c r="N154" s="79" t="s">
        <v>424</v>
      </c>
      <c r="O154" s="79" t="s">
        <v>424</v>
      </c>
      <c r="P154" s="79" t="s">
        <v>424</v>
      </c>
      <c r="Q154" s="79" t="s">
        <v>424</v>
      </c>
      <c r="R154" s="79" t="s">
        <v>424</v>
      </c>
      <c r="S154" s="79" t="s">
        <v>424</v>
      </c>
      <c r="T154" s="79" t="s">
        <v>424</v>
      </c>
      <c r="U154" s="79" t="s">
        <v>424</v>
      </c>
      <c r="V154" s="79" t="s">
        <v>424</v>
      </c>
      <c r="W154" s="79" t="s">
        <v>424</v>
      </c>
      <c r="X154" s="79" t="s">
        <v>424</v>
      </c>
      <c r="Y154" s="79" t="s">
        <v>424</v>
      </c>
      <c r="Z154" s="79" t="s">
        <v>424</v>
      </c>
      <c r="AA154" s="79" t="s">
        <v>424</v>
      </c>
      <c r="AB154" s="79" t="s">
        <v>424</v>
      </c>
      <c r="AC154" s="79" t="s">
        <v>424</v>
      </c>
      <c r="AD154" s="79" t="s">
        <v>424</v>
      </c>
      <c r="AE154" s="79" t="s">
        <v>424</v>
      </c>
      <c r="AF154" s="79" t="s">
        <v>424</v>
      </c>
      <c r="AG154" s="79" t="s">
        <v>424</v>
      </c>
      <c r="AH154" s="79" t="s">
        <v>424</v>
      </c>
      <c r="AI154" s="79" t="s">
        <v>424</v>
      </c>
      <c r="AJ154" s="80" t="s">
        <v>424</v>
      </c>
    </row>
    <row r="155" spans="1:36" x14ac:dyDescent="0.25">
      <c r="A155" s="78" t="s">
        <v>425</v>
      </c>
      <c r="B155" s="79" t="s">
        <v>425</v>
      </c>
      <c r="C155" s="79" t="s">
        <v>425</v>
      </c>
      <c r="D155" s="79" t="s">
        <v>425</v>
      </c>
      <c r="E155" s="79" t="s">
        <v>425</v>
      </c>
      <c r="F155" s="79" t="s">
        <v>425</v>
      </c>
      <c r="G155" s="79" t="s">
        <v>425</v>
      </c>
      <c r="H155" s="79" t="s">
        <v>425</v>
      </c>
      <c r="I155" s="79" t="s">
        <v>425</v>
      </c>
      <c r="J155" s="79" t="s">
        <v>425</v>
      </c>
      <c r="K155" s="79" t="s">
        <v>425</v>
      </c>
      <c r="L155" s="79" t="s">
        <v>425</v>
      </c>
      <c r="M155" s="79" t="s">
        <v>425</v>
      </c>
      <c r="N155" s="79" t="s">
        <v>425</v>
      </c>
      <c r="O155" s="79" t="s">
        <v>425</v>
      </c>
      <c r="P155" s="79" t="s">
        <v>425</v>
      </c>
      <c r="Q155" s="79" t="s">
        <v>425</v>
      </c>
      <c r="R155" s="79" t="s">
        <v>425</v>
      </c>
      <c r="S155" s="79" t="s">
        <v>425</v>
      </c>
      <c r="T155" s="79" t="s">
        <v>425</v>
      </c>
      <c r="U155" s="79" t="s">
        <v>425</v>
      </c>
      <c r="V155" s="79" t="s">
        <v>425</v>
      </c>
      <c r="W155" s="79" t="s">
        <v>425</v>
      </c>
      <c r="X155" s="79" t="s">
        <v>425</v>
      </c>
      <c r="Y155" s="79" t="s">
        <v>425</v>
      </c>
      <c r="Z155" s="79" t="s">
        <v>425</v>
      </c>
      <c r="AA155" s="79" t="s">
        <v>425</v>
      </c>
      <c r="AB155" s="79" t="s">
        <v>425</v>
      </c>
      <c r="AC155" s="79" t="s">
        <v>425</v>
      </c>
      <c r="AD155" s="79" t="s">
        <v>425</v>
      </c>
      <c r="AE155" s="79" t="s">
        <v>425</v>
      </c>
      <c r="AF155" s="79" t="s">
        <v>425</v>
      </c>
      <c r="AG155" s="79" t="s">
        <v>425</v>
      </c>
      <c r="AH155" s="79" t="s">
        <v>425</v>
      </c>
      <c r="AI155" s="79" t="s">
        <v>425</v>
      </c>
      <c r="AJ155" s="80" t="s">
        <v>425</v>
      </c>
    </row>
    <row r="156" spans="1:36" x14ac:dyDescent="0.25">
      <c r="F156" s="2"/>
      <c r="G156" s="2"/>
      <c r="H156" s="2"/>
      <c r="I156" s="2"/>
      <c r="J156" s="2"/>
      <c r="K156" s="2"/>
    </row>
    <row r="157" spans="1:36" x14ac:dyDescent="0.25">
      <c r="F157" s="2"/>
      <c r="G157" s="2"/>
      <c r="H157" s="2"/>
      <c r="I157" s="2"/>
      <c r="J157" s="2"/>
      <c r="K157" s="2"/>
    </row>
    <row r="158" spans="1:36" x14ac:dyDescent="0.25">
      <c r="F158" s="2"/>
      <c r="G158" s="2"/>
      <c r="H158" s="2"/>
      <c r="I158" s="2"/>
      <c r="J158" s="2"/>
      <c r="K158" s="2"/>
    </row>
    <row r="159" spans="1:36" x14ac:dyDescent="0.25">
      <c r="F159" s="2"/>
      <c r="G159" s="2"/>
      <c r="H159" s="2"/>
      <c r="I159" s="2"/>
      <c r="J159" s="2"/>
      <c r="K159" s="2"/>
    </row>
    <row r="160" spans="1:36" x14ac:dyDescent="0.25">
      <c r="F160" s="2"/>
      <c r="G160" s="2"/>
      <c r="H160" s="2"/>
      <c r="I160" s="2"/>
      <c r="J160" s="2"/>
      <c r="K160" s="2"/>
    </row>
    <row r="161" spans="6:11" x14ac:dyDescent="0.25">
      <c r="F161" s="2"/>
      <c r="G161" s="2"/>
      <c r="H161" s="2"/>
      <c r="I161" s="2"/>
      <c r="J161" s="2"/>
      <c r="K161" s="2"/>
    </row>
    <row r="162" spans="6:11" x14ac:dyDescent="0.25">
      <c r="F162" s="2"/>
      <c r="G162" s="2"/>
      <c r="H162" s="2"/>
      <c r="I162" s="2"/>
      <c r="J162" s="2"/>
      <c r="K162" s="2"/>
    </row>
    <row r="163" spans="6:11" x14ac:dyDescent="0.25">
      <c r="F163" s="2"/>
      <c r="G163" s="2"/>
      <c r="H163" s="2"/>
      <c r="I163" s="2"/>
      <c r="J163" s="2"/>
      <c r="K163" s="2"/>
    </row>
    <row r="164" spans="6:11" x14ac:dyDescent="0.25">
      <c r="F164" s="2"/>
      <c r="G164" s="2"/>
      <c r="H164" s="2"/>
      <c r="I164" s="2"/>
      <c r="J164" s="2"/>
      <c r="K164" s="2"/>
    </row>
    <row r="165" spans="6:11" x14ac:dyDescent="0.25">
      <c r="F165" s="2"/>
      <c r="G165" s="2"/>
      <c r="H165" s="2"/>
      <c r="I165" s="2"/>
      <c r="J165" s="2"/>
      <c r="K165" s="2"/>
    </row>
    <row r="166" spans="6:11" x14ac:dyDescent="0.25">
      <c r="F166" s="2"/>
      <c r="G166" s="2"/>
      <c r="H166" s="2"/>
      <c r="I166" s="2"/>
      <c r="J166" s="2"/>
      <c r="K166" s="2"/>
    </row>
    <row r="167" spans="6:11" x14ac:dyDescent="0.25">
      <c r="F167" s="2"/>
      <c r="G167" s="2"/>
      <c r="H167" s="2"/>
      <c r="I167" s="2"/>
      <c r="J167" s="2"/>
      <c r="K167" s="2"/>
    </row>
    <row r="168" spans="6:11" x14ac:dyDescent="0.25">
      <c r="F168" s="2"/>
      <c r="G168" s="2"/>
      <c r="H168" s="2"/>
      <c r="I168" s="2"/>
      <c r="J168" s="2"/>
      <c r="K168" s="2"/>
    </row>
    <row r="169" spans="6:11" x14ac:dyDescent="0.25">
      <c r="F169" s="2"/>
      <c r="G169" s="2"/>
      <c r="H169" s="2"/>
      <c r="I169" s="2"/>
      <c r="J169" s="2"/>
      <c r="K169" s="2"/>
    </row>
    <row r="170" spans="6:11" x14ac:dyDescent="0.25">
      <c r="F170" s="2"/>
      <c r="G170" s="2"/>
      <c r="H170" s="2"/>
      <c r="I170" s="2"/>
      <c r="J170" s="2"/>
      <c r="K170" s="2"/>
    </row>
    <row r="171" spans="6:11" x14ac:dyDescent="0.25">
      <c r="F171" s="2"/>
      <c r="G171" s="2"/>
      <c r="H171" s="2"/>
      <c r="I171" s="2"/>
      <c r="J171" s="2"/>
      <c r="K171" s="2"/>
    </row>
    <row r="172" spans="6:11" x14ac:dyDescent="0.25">
      <c r="F172" s="2"/>
      <c r="G172" s="2"/>
      <c r="H172" s="2"/>
      <c r="I172" s="2"/>
      <c r="J172" s="2"/>
      <c r="K172" s="2"/>
    </row>
    <row r="173" spans="6:11" x14ac:dyDescent="0.25">
      <c r="F173" s="2"/>
      <c r="G173" s="2"/>
      <c r="H173" s="2"/>
      <c r="I173" s="2"/>
      <c r="J173" s="2"/>
      <c r="K173" s="2"/>
    </row>
    <row r="174" spans="6:11" x14ac:dyDescent="0.25">
      <c r="F174" s="2"/>
      <c r="G174" s="2"/>
      <c r="H174" s="2"/>
      <c r="I174" s="2"/>
      <c r="J174" s="2"/>
      <c r="K174" s="2"/>
    </row>
    <row r="178" spans="1:36" s="2" customFormat="1"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row>
  </sheetData>
  <sheetProtection sheet="1" objects="1" scenarios="1"/>
  <mergeCells count="136">
    <mergeCell ref="A90:AJ90"/>
    <mergeCell ref="A91:AJ91"/>
    <mergeCell ref="A92:AJ92"/>
    <mergeCell ref="A93:AJ93"/>
    <mergeCell ref="A154:AJ154"/>
    <mergeCell ref="A155:AJ155"/>
    <mergeCell ref="A149:AJ149"/>
    <mergeCell ref="A150:AJ150"/>
    <mergeCell ref="A151:AJ151"/>
    <mergeCell ref="A152:AJ152"/>
    <mergeCell ref="A153:AJ153"/>
    <mergeCell ref="A144:AJ144"/>
    <mergeCell ref="A145:AJ145"/>
    <mergeCell ref="A146:AJ146"/>
    <mergeCell ref="A147:AJ147"/>
    <mergeCell ref="A148:AJ148"/>
    <mergeCell ref="A67:AJ67"/>
    <mergeCell ref="A68:AJ68"/>
    <mergeCell ref="A69:AJ69"/>
    <mergeCell ref="A70:AJ70"/>
    <mergeCell ref="A76:AJ76"/>
    <mergeCell ref="A77:AJ77"/>
    <mergeCell ref="A108:AJ108"/>
    <mergeCell ref="A109:AJ109"/>
    <mergeCell ref="A110:AJ110"/>
    <mergeCell ref="A98:AJ98"/>
    <mergeCell ref="A99:AJ99"/>
    <mergeCell ref="A100:AJ100"/>
    <mergeCell ref="A101:AJ101"/>
    <mergeCell ref="A102:AJ102"/>
    <mergeCell ref="A103:AJ103"/>
    <mergeCell ref="A104:AJ104"/>
    <mergeCell ref="A105:AJ105"/>
    <mergeCell ref="A106:AJ106"/>
    <mergeCell ref="A107:AJ107"/>
    <mergeCell ref="A95:AJ95"/>
    <mergeCell ref="A86:AJ86"/>
    <mergeCell ref="A87:AJ87"/>
    <mergeCell ref="A88:AJ88"/>
    <mergeCell ref="A89:AJ89"/>
    <mergeCell ref="A142:AJ142"/>
    <mergeCell ref="A143:AJ143"/>
    <mergeCell ref="A136:AJ136"/>
    <mergeCell ref="A133:AJ133"/>
    <mergeCell ref="A139:AJ139"/>
    <mergeCell ref="A140:AJ140"/>
    <mergeCell ref="A141:AJ141"/>
    <mergeCell ref="A137:AJ137"/>
    <mergeCell ref="A138:AJ138"/>
    <mergeCell ref="A134:AJ134"/>
    <mergeCell ref="A135:AJ135"/>
    <mergeCell ref="A131:AJ131"/>
    <mergeCell ref="A132:AJ132"/>
    <mergeCell ref="A126:AJ126"/>
    <mergeCell ref="A127:AJ127"/>
    <mergeCell ref="A128:AJ128"/>
    <mergeCell ref="A129:AJ129"/>
    <mergeCell ref="A130:AJ130"/>
    <mergeCell ref="A121:AJ121"/>
    <mergeCell ref="A122:AJ122"/>
    <mergeCell ref="A123:AJ123"/>
    <mergeCell ref="A124:AJ124"/>
    <mergeCell ref="A125:AJ125"/>
    <mergeCell ref="A118:AJ118"/>
    <mergeCell ref="A119:AJ119"/>
    <mergeCell ref="A120:AJ120"/>
    <mergeCell ref="A97:AJ97"/>
    <mergeCell ref="A96:AJ96"/>
    <mergeCell ref="A111:AJ111"/>
    <mergeCell ref="A112:AJ112"/>
    <mergeCell ref="A113:AJ113"/>
    <mergeCell ref="A114:AJ114"/>
    <mergeCell ref="A115:AJ115"/>
    <mergeCell ref="A116:AJ116"/>
    <mergeCell ref="A117:AJ117"/>
    <mergeCell ref="A94:AJ94"/>
    <mergeCell ref="A85:AJ85"/>
    <mergeCell ref="A56:K57"/>
    <mergeCell ref="A78:AJ78"/>
    <mergeCell ref="A79:AJ79"/>
    <mergeCell ref="A80:AJ80"/>
    <mergeCell ref="A81:AJ81"/>
    <mergeCell ref="A82:AJ82"/>
    <mergeCell ref="A83:AJ83"/>
    <mergeCell ref="A84:AJ84"/>
    <mergeCell ref="A59:AJ59"/>
    <mergeCell ref="A60:AJ60"/>
    <mergeCell ref="A61:AJ61"/>
    <mergeCell ref="A62:AJ62"/>
    <mergeCell ref="A63:AJ63"/>
    <mergeCell ref="A64:AJ64"/>
    <mergeCell ref="A65:AJ65"/>
    <mergeCell ref="A58:AJ58"/>
    <mergeCell ref="A71:AJ71"/>
    <mergeCell ref="A72:AJ72"/>
    <mergeCell ref="A73:AJ73"/>
    <mergeCell ref="A74:AJ74"/>
    <mergeCell ref="A75:AJ75"/>
    <mergeCell ref="A66:AJ66"/>
    <mergeCell ref="B38:Q38"/>
    <mergeCell ref="A30:Q30"/>
    <mergeCell ref="B36:Q36"/>
    <mergeCell ref="B37:Q37"/>
    <mergeCell ref="B34:Q34"/>
    <mergeCell ref="B35:Q35"/>
    <mergeCell ref="B32:Q32"/>
    <mergeCell ref="B33:Q33"/>
    <mergeCell ref="A52:Q52"/>
    <mergeCell ref="B39:Q39"/>
    <mergeCell ref="B40:Q40"/>
    <mergeCell ref="B41:Q41"/>
    <mergeCell ref="B48:Q48"/>
    <mergeCell ref="B49:Q49"/>
    <mergeCell ref="B47:Q47"/>
    <mergeCell ref="B50:Q50"/>
    <mergeCell ref="B51:Q51"/>
    <mergeCell ref="A42:Q42"/>
    <mergeCell ref="B28:Q28"/>
    <mergeCell ref="B29:Q29"/>
    <mergeCell ref="B18:Q18"/>
    <mergeCell ref="B19:Q19"/>
    <mergeCell ref="B20:Q20"/>
    <mergeCell ref="B21:Q21"/>
    <mergeCell ref="B22:Q22"/>
    <mergeCell ref="B23:Q23"/>
    <mergeCell ref="B24:Q24"/>
    <mergeCell ref="B25:Q25"/>
    <mergeCell ref="A5:AJ5"/>
    <mergeCell ref="A6:AJ6"/>
    <mergeCell ref="A7:AJ7"/>
    <mergeCell ref="B15:Q15"/>
    <mergeCell ref="B16:Q16"/>
    <mergeCell ref="A12:AJ12"/>
    <mergeCell ref="B17:Q17"/>
    <mergeCell ref="B26:Q26"/>
    <mergeCell ref="B27:Q27"/>
  </mergeCells>
  <pageMargins left="0.70866141732283472" right="0.70866141732283472" top="0.74803149606299213" bottom="0.74803149606299213" header="0.31496062992125984" footer="0.31496062992125984"/>
  <pageSetup paperSize="9" scale="1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1"/>
  <sheetViews>
    <sheetView showGridLines="0" tabSelected="1" view="pageBreakPreview" topLeftCell="A67" zoomScale="60" zoomScaleNormal="40" workbookViewId="0">
      <selection activeCell="A27" sqref="A27"/>
    </sheetView>
  </sheetViews>
  <sheetFormatPr baseColWidth="10" defaultRowHeight="15" x14ac:dyDescent="0.25"/>
  <cols>
    <col min="24" max="24" width="15.42578125" bestFit="1" customWidth="1"/>
  </cols>
  <sheetData>
    <row r="1" spans="1:52" s="2" customFormat="1" x14ac:dyDescent="0.25">
      <c r="AJ1" s="41"/>
      <c r="AK1" s="41"/>
      <c r="AL1" s="41"/>
      <c r="AM1" s="41"/>
      <c r="AN1" s="41"/>
      <c r="AO1" s="41"/>
      <c r="AP1" s="41"/>
      <c r="AQ1" s="41"/>
      <c r="AR1" s="41"/>
      <c r="AS1" s="41"/>
      <c r="AT1" s="41"/>
      <c r="AU1" s="41"/>
      <c r="AV1" s="41"/>
      <c r="AW1" s="41"/>
      <c r="AX1" s="41"/>
      <c r="AY1" s="41"/>
      <c r="AZ1" s="41"/>
    </row>
    <row r="2" spans="1:52" s="2" customFormat="1" x14ac:dyDescent="0.25">
      <c r="AJ2" s="41"/>
      <c r="AK2" s="41"/>
      <c r="AL2" s="41"/>
      <c r="AM2" s="41"/>
      <c r="AN2" s="41"/>
      <c r="AO2" s="41"/>
      <c r="AP2" s="41"/>
      <c r="AQ2" s="41"/>
      <c r="AR2" s="41"/>
      <c r="AS2" s="41"/>
      <c r="AT2" s="41"/>
      <c r="AU2" s="41"/>
      <c r="AV2" s="41"/>
      <c r="AW2" s="41"/>
      <c r="AX2" s="41"/>
      <c r="AY2" s="41"/>
      <c r="AZ2" s="41"/>
    </row>
    <row r="3" spans="1:52" s="2" customFormat="1" x14ac:dyDescent="0.25">
      <c r="AJ3" s="41"/>
      <c r="AK3" s="41"/>
      <c r="AL3" s="41"/>
      <c r="AM3" s="41"/>
      <c r="AN3" s="41"/>
      <c r="AO3" s="41"/>
      <c r="AP3" s="41"/>
      <c r="AQ3" s="41"/>
      <c r="AR3" s="41"/>
      <c r="AS3" s="41"/>
      <c r="AT3" s="41"/>
      <c r="AU3" s="41"/>
      <c r="AV3" s="41"/>
      <c r="AW3" s="41"/>
      <c r="AX3" s="41"/>
      <c r="AY3" s="41"/>
      <c r="AZ3" s="41"/>
    </row>
    <row r="4" spans="1:52" s="2" customFormat="1" x14ac:dyDescent="0.25">
      <c r="AJ4" s="41"/>
      <c r="AK4" s="41"/>
      <c r="AL4" s="41"/>
      <c r="AM4" s="41"/>
      <c r="AN4" s="41"/>
      <c r="AO4" s="41"/>
      <c r="AP4" s="41"/>
      <c r="AQ4" s="41"/>
      <c r="AR4" s="41"/>
      <c r="AS4" s="41"/>
      <c r="AT4" s="41"/>
      <c r="AU4" s="41"/>
      <c r="AV4" s="41"/>
      <c r="AW4" s="41"/>
      <c r="AX4" s="41"/>
      <c r="AY4" s="41"/>
      <c r="AZ4" s="41"/>
    </row>
    <row r="5" spans="1:52"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41"/>
      <c r="AK5" s="41"/>
      <c r="AL5" s="41"/>
      <c r="AM5" s="41"/>
      <c r="AN5" s="41"/>
      <c r="AO5" s="41"/>
      <c r="AP5" s="41"/>
      <c r="AQ5" s="41"/>
      <c r="AR5" s="41"/>
      <c r="AS5" s="41"/>
      <c r="AT5" s="41"/>
      <c r="AU5" s="41"/>
      <c r="AV5" s="41"/>
      <c r="AW5" s="41"/>
      <c r="AX5" s="41"/>
      <c r="AY5" s="41"/>
      <c r="AZ5" s="41"/>
    </row>
    <row r="6" spans="1:52" s="2" customFormat="1" ht="15.75" customHeight="1" x14ac:dyDescent="0.25">
      <c r="A6" s="83" t="s">
        <v>649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41"/>
      <c r="AK6" s="41"/>
      <c r="AL6" s="41"/>
      <c r="AM6" s="41"/>
      <c r="AN6" s="41"/>
      <c r="AO6" s="41"/>
      <c r="AP6" s="41"/>
      <c r="AQ6" s="41"/>
      <c r="AR6" s="41"/>
      <c r="AS6" s="41"/>
      <c r="AT6" s="41"/>
      <c r="AU6" s="41"/>
      <c r="AV6" s="41"/>
      <c r="AW6" s="41"/>
      <c r="AX6" s="41"/>
      <c r="AY6" s="41"/>
      <c r="AZ6" s="41"/>
    </row>
    <row r="7" spans="1:52" s="2" customFormat="1" x14ac:dyDescent="0.25">
      <c r="A7" s="60" t="s">
        <v>650</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41"/>
      <c r="AK7" s="41"/>
      <c r="AL7" s="41"/>
      <c r="AM7" s="41"/>
      <c r="AN7" s="41"/>
      <c r="AO7" s="41"/>
      <c r="AP7" s="41"/>
      <c r="AQ7" s="41"/>
      <c r="AR7" s="41"/>
      <c r="AS7" s="41"/>
      <c r="AT7" s="41"/>
      <c r="AU7" s="41"/>
      <c r="AV7" s="41"/>
      <c r="AW7" s="41"/>
      <c r="AX7" s="41"/>
      <c r="AY7" s="41"/>
      <c r="AZ7" s="41"/>
    </row>
    <row r="8" spans="1:52" s="2" customFormat="1" x14ac:dyDescent="0.25">
      <c r="AJ8" s="41"/>
      <c r="AK8" s="41"/>
      <c r="AL8" s="41"/>
      <c r="AM8" s="41"/>
      <c r="AN8" s="41"/>
      <c r="AO8" s="41"/>
      <c r="AP8" s="41"/>
      <c r="AQ8" s="41"/>
      <c r="AR8" s="41"/>
      <c r="AS8" s="41"/>
      <c r="AT8" s="41"/>
      <c r="AU8" s="41"/>
      <c r="AV8" s="41"/>
      <c r="AW8" s="41"/>
      <c r="AX8" s="41"/>
      <c r="AY8" s="41"/>
      <c r="AZ8" s="41"/>
    </row>
    <row r="9" spans="1:52" s="2" customFormat="1" ht="15.75" customHeight="1" x14ac:dyDescent="0.25">
      <c r="AJ9" s="41"/>
      <c r="AK9" s="41"/>
      <c r="AL9" s="41"/>
      <c r="AM9" s="41"/>
      <c r="AN9" s="41"/>
      <c r="AO9" s="41"/>
      <c r="AP9" s="41"/>
      <c r="AQ9" s="41"/>
      <c r="AR9" s="41"/>
      <c r="AS9" s="41"/>
      <c r="AT9" s="41"/>
      <c r="AU9" s="41"/>
      <c r="AV9" s="41"/>
      <c r="AW9" s="41"/>
      <c r="AX9" s="41"/>
      <c r="AY9" s="41"/>
      <c r="AZ9" s="41"/>
    </row>
    <row r="10" spans="1:52" s="2" customFormat="1" ht="15.75" customHeight="1" x14ac:dyDescent="0.25">
      <c r="AJ10" s="41"/>
      <c r="AK10" s="41"/>
      <c r="AL10" s="41"/>
      <c r="AM10" s="41"/>
      <c r="AN10" s="41"/>
      <c r="AO10" s="41"/>
      <c r="AP10" s="41"/>
      <c r="AQ10" s="41"/>
      <c r="AR10" s="41"/>
      <c r="AS10" s="41"/>
      <c r="AT10" s="41"/>
      <c r="AU10" s="41"/>
      <c r="AV10" s="41"/>
      <c r="AW10" s="41"/>
      <c r="AX10" s="41"/>
      <c r="AY10" s="41"/>
      <c r="AZ10" s="41"/>
    </row>
    <row r="11" spans="1:52" s="2" customFormat="1" x14ac:dyDescent="0.25">
      <c r="AJ11" s="41"/>
      <c r="AK11" s="41"/>
      <c r="AL11" s="41"/>
      <c r="AM11" s="41"/>
      <c r="AN11" s="41"/>
      <c r="AO11" s="41"/>
      <c r="AP11" s="41"/>
      <c r="AQ11" s="41"/>
      <c r="AR11" s="41"/>
      <c r="AS11" s="41"/>
      <c r="AT11" s="41"/>
      <c r="AU11" s="41"/>
      <c r="AV11" s="41"/>
      <c r="AW11" s="41"/>
      <c r="AX11" s="41"/>
      <c r="AY11" s="41"/>
      <c r="AZ11" s="41"/>
    </row>
    <row r="12" spans="1:52" s="2" customFormat="1" ht="18.75" customHeight="1" x14ac:dyDescent="0.25">
      <c r="A12" s="54" t="s">
        <v>68</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41"/>
      <c r="AK12" s="41"/>
      <c r="AL12" s="41"/>
      <c r="AM12" s="41"/>
      <c r="AN12" s="41"/>
      <c r="AO12" s="41"/>
      <c r="AP12" s="41"/>
      <c r="AQ12" s="41"/>
      <c r="AR12" s="41"/>
      <c r="AS12" s="41"/>
      <c r="AT12" s="41"/>
      <c r="AU12" s="41"/>
      <c r="AV12" s="41"/>
      <c r="AW12" s="41"/>
      <c r="AX12" s="41"/>
      <c r="AY12" s="41"/>
      <c r="AZ12" s="41"/>
    </row>
    <row r="13" spans="1:52" x14ac:dyDescent="0.25">
      <c r="AJ13" s="41"/>
      <c r="AK13" s="41"/>
      <c r="AL13" s="41"/>
      <c r="AM13" s="41"/>
      <c r="AN13" s="41"/>
      <c r="AO13" s="41"/>
      <c r="AP13" s="41"/>
      <c r="AQ13" s="41"/>
      <c r="AR13" s="41"/>
      <c r="AS13" s="41"/>
      <c r="AT13" s="41"/>
      <c r="AU13" s="41"/>
      <c r="AV13" s="41"/>
      <c r="AW13" s="41"/>
      <c r="AX13" s="41"/>
      <c r="AY13" s="41"/>
      <c r="AZ13" s="41"/>
    </row>
    <row r="14" spans="1:52" s="2" customFormat="1" x14ac:dyDescent="0.25">
      <c r="AJ14" s="41"/>
      <c r="AK14" s="41"/>
      <c r="AL14" s="41"/>
      <c r="AM14" s="41"/>
      <c r="AN14" s="41"/>
      <c r="AO14" s="41"/>
      <c r="AP14" s="41"/>
      <c r="AQ14" s="41"/>
      <c r="AR14" s="41"/>
      <c r="AS14" s="41"/>
      <c r="AT14" s="41"/>
      <c r="AU14" s="41"/>
      <c r="AV14" s="41"/>
      <c r="AW14" s="41"/>
      <c r="AX14" s="41"/>
      <c r="AY14" s="41"/>
      <c r="AZ14" s="41"/>
    </row>
    <row r="15" spans="1:52" s="2" customFormat="1" x14ac:dyDescent="0.25">
      <c r="AJ15" s="41"/>
      <c r="AK15" s="41"/>
      <c r="AL15" s="41"/>
      <c r="AM15" s="41"/>
      <c r="AN15" s="41"/>
      <c r="AO15" s="41"/>
      <c r="AP15" s="41"/>
      <c r="AQ15" s="41"/>
      <c r="AR15" s="41"/>
      <c r="AS15" s="41"/>
      <c r="AT15" s="41"/>
      <c r="AU15" s="41"/>
      <c r="AV15" s="41"/>
      <c r="AW15" s="41"/>
      <c r="AX15" s="41"/>
      <c r="AY15" s="41"/>
      <c r="AZ15" s="41"/>
    </row>
    <row r="16" spans="1:52" s="2" customFormat="1" x14ac:dyDescent="0.25">
      <c r="AJ16" s="41"/>
      <c r="AK16" s="41"/>
      <c r="AL16" s="41"/>
      <c r="AM16" s="41"/>
      <c r="AN16" s="41"/>
      <c r="AO16" s="41"/>
      <c r="AP16" s="41"/>
      <c r="AQ16" s="41"/>
      <c r="AR16" s="41"/>
      <c r="AS16" s="41"/>
      <c r="AT16" s="41"/>
      <c r="AU16" s="41"/>
      <c r="AV16" s="41"/>
      <c r="AW16" s="41"/>
      <c r="AX16" s="41"/>
      <c r="AY16" s="41"/>
      <c r="AZ16" s="41"/>
    </row>
    <row r="17" spans="1:52" s="2" customFormat="1" x14ac:dyDescent="0.25">
      <c r="AJ17" s="41"/>
      <c r="AK17" s="41"/>
      <c r="AL17" s="41"/>
      <c r="AM17" s="41"/>
      <c r="AN17" s="41"/>
      <c r="AO17" s="41"/>
      <c r="AP17" s="41"/>
      <c r="AQ17" s="41"/>
      <c r="AR17" s="41"/>
      <c r="AS17" s="41"/>
      <c r="AT17" s="41"/>
      <c r="AU17" s="41"/>
      <c r="AV17" s="41"/>
      <c r="AW17" s="41"/>
      <c r="AX17" s="41"/>
      <c r="AY17" s="41"/>
      <c r="AZ17" s="41"/>
    </row>
    <row r="18" spans="1:52" ht="15.75" thickBot="1" x14ac:dyDescent="0.3">
      <c r="AJ18" s="41"/>
      <c r="AK18" s="41"/>
      <c r="AL18" s="41"/>
      <c r="AM18" s="41"/>
      <c r="AN18" s="41"/>
      <c r="AO18" s="41"/>
      <c r="AP18" s="41"/>
      <c r="AQ18" s="41"/>
      <c r="AR18" s="41"/>
      <c r="AS18" s="41"/>
      <c r="AT18" s="41"/>
      <c r="AU18" s="41"/>
      <c r="AV18" s="41"/>
      <c r="AW18" s="41"/>
      <c r="AX18" s="41"/>
      <c r="AY18" s="41"/>
      <c r="AZ18" s="41"/>
    </row>
    <row r="19" spans="1:52" ht="56.25" customHeight="1" x14ac:dyDescent="0.25">
      <c r="B19" s="61" t="s">
        <v>120</v>
      </c>
      <c r="C19" s="61"/>
      <c r="D19" s="61"/>
      <c r="E19" s="61"/>
      <c r="F19" s="61"/>
      <c r="G19" s="61"/>
      <c r="H19" s="61"/>
      <c r="I19" s="61"/>
      <c r="J19" s="61"/>
      <c r="K19" s="61"/>
      <c r="L19" s="61"/>
      <c r="M19" s="61"/>
      <c r="N19" s="61"/>
      <c r="O19" s="61"/>
      <c r="P19" s="62"/>
      <c r="Q19" s="20">
        <v>1</v>
      </c>
      <c r="R19" s="20">
        <v>2</v>
      </c>
      <c r="S19" s="20">
        <v>3</v>
      </c>
      <c r="T19" s="20">
        <v>4</v>
      </c>
      <c r="U19" s="20">
        <v>5</v>
      </c>
      <c r="V19" s="20" t="s">
        <v>85</v>
      </c>
      <c r="W19" s="8" t="s">
        <v>86</v>
      </c>
      <c r="X19" s="20">
        <v>1</v>
      </c>
      <c r="Y19" s="20">
        <v>2</v>
      </c>
      <c r="Z19" s="20">
        <v>3</v>
      </c>
      <c r="AA19" s="20">
        <v>4</v>
      </c>
      <c r="AB19" s="20">
        <v>5</v>
      </c>
      <c r="AC19" s="20" t="s">
        <v>85</v>
      </c>
      <c r="AD19" s="21" t="s">
        <v>87</v>
      </c>
      <c r="AE19" s="22" t="s">
        <v>88</v>
      </c>
      <c r="AF19" s="20" t="s">
        <v>89</v>
      </c>
      <c r="AG19" s="20" t="s">
        <v>90</v>
      </c>
      <c r="AH19" s="20" t="s">
        <v>91</v>
      </c>
      <c r="AI19" s="20" t="s">
        <v>92</v>
      </c>
      <c r="AJ19" s="41"/>
      <c r="AK19" s="41"/>
      <c r="AL19" s="41"/>
      <c r="AM19" s="41"/>
      <c r="AN19" s="41"/>
      <c r="AO19" s="41"/>
      <c r="AP19" s="41"/>
      <c r="AQ19" s="41"/>
      <c r="AR19" s="41"/>
      <c r="AS19" s="41"/>
      <c r="AT19" s="41"/>
      <c r="AU19" s="41"/>
      <c r="AV19" s="41"/>
      <c r="AW19" s="41"/>
      <c r="AX19" s="41"/>
      <c r="AY19" s="41"/>
      <c r="AZ19" s="41"/>
    </row>
    <row r="20" spans="1:52" ht="38.25" customHeight="1" x14ac:dyDescent="0.25">
      <c r="A20" s="10">
        <v>28</v>
      </c>
      <c r="B20" s="63" t="s">
        <v>117</v>
      </c>
      <c r="C20" s="64" t="s">
        <v>117</v>
      </c>
      <c r="D20" s="64" t="s">
        <v>117</v>
      </c>
      <c r="E20" s="64" t="s">
        <v>117</v>
      </c>
      <c r="F20" s="64" t="s">
        <v>117</v>
      </c>
      <c r="G20" s="64" t="s">
        <v>117</v>
      </c>
      <c r="H20" s="64" t="s">
        <v>117</v>
      </c>
      <c r="I20" s="64" t="s">
        <v>117</v>
      </c>
      <c r="J20" s="64" t="s">
        <v>117</v>
      </c>
      <c r="K20" s="64" t="s">
        <v>117</v>
      </c>
      <c r="L20" s="64" t="s">
        <v>117</v>
      </c>
      <c r="M20" s="64" t="s">
        <v>117</v>
      </c>
      <c r="N20" s="64" t="s">
        <v>117</v>
      </c>
      <c r="O20" s="64" t="s">
        <v>117</v>
      </c>
      <c r="P20" s="64" t="s">
        <v>117</v>
      </c>
      <c r="Q20" s="11">
        <f>+'SEGMENTACIÓN POBLACIÓN'!AN29</f>
        <v>23</v>
      </c>
      <c r="R20" s="11">
        <f>+'SEGMENTACIÓN POBLACIÓN'!AO29</f>
        <v>35</v>
      </c>
      <c r="S20" s="11">
        <f>+'SEGMENTACIÓN POBLACIÓN'!AP29</f>
        <v>89</v>
      </c>
      <c r="T20" s="11">
        <f>+'SEGMENTACIÓN POBLACIÓN'!AQ29</f>
        <v>127</v>
      </c>
      <c r="U20" s="11">
        <f>+'SEGMENTACIÓN POBLACIÓN'!AR29</f>
        <v>93</v>
      </c>
      <c r="V20" s="11">
        <f>+'SEGMENTACIÓN POBLACIÓN'!AS29</f>
        <v>27</v>
      </c>
      <c r="W20" s="12">
        <f>SUM(Q20:V20)</f>
        <v>394</v>
      </c>
      <c r="X20" s="13">
        <f t="shared" ref="X20:AC23" si="0">Q20/$W20</f>
        <v>5.8375634517766499E-2</v>
      </c>
      <c r="Y20" s="13">
        <f t="shared" si="0"/>
        <v>8.8832487309644673E-2</v>
      </c>
      <c r="Z20" s="13">
        <f t="shared" si="0"/>
        <v>0.22588832487309646</v>
      </c>
      <c r="AA20" s="13">
        <f t="shared" si="0"/>
        <v>0.32233502538071068</v>
      </c>
      <c r="AB20" s="13">
        <f t="shared" si="0"/>
        <v>0.23604060913705585</v>
      </c>
      <c r="AC20" s="14">
        <f t="shared" si="0"/>
        <v>6.8527918781725886E-2</v>
      </c>
      <c r="AD20" s="15">
        <f t="shared" ref="AD20:AD22" si="1">(Q20+R20)/(Q20+R20+S20+T20+U20)</f>
        <v>0.15803814713896458</v>
      </c>
      <c r="AE20" s="16">
        <f t="shared" ref="AE20:AE23" si="2">(S20+T20+U20)/(Q20+R20+S20+T20+U20)</f>
        <v>0.84196185286103542</v>
      </c>
      <c r="AF20" s="17">
        <f>+'SEGMENTACIÓN POBLACIÓN'!BA29</f>
        <v>3.63</v>
      </c>
      <c r="AG20" s="17">
        <f>+'SEGMENTACIÓN POBLACIÓN'!BB29</f>
        <v>1.1399999999999999</v>
      </c>
      <c r="AH20" s="43">
        <f>+'SEGMENTACIÓN POBLACIÓN'!BC29</f>
        <v>4</v>
      </c>
      <c r="AI20" s="43">
        <f>+'SEGMENTACIÓN POBLACIÓN'!BD29</f>
        <v>4</v>
      </c>
      <c r="AJ20" s="41"/>
      <c r="AK20" s="41"/>
      <c r="AL20" s="41"/>
      <c r="AM20" s="41"/>
      <c r="AN20" s="41"/>
      <c r="AO20" s="41"/>
      <c r="AP20" s="41"/>
      <c r="AQ20" s="41"/>
      <c r="AR20" s="41"/>
      <c r="AS20" s="41"/>
      <c r="AT20" s="41"/>
      <c r="AU20" s="41"/>
      <c r="AV20" s="41"/>
      <c r="AW20" s="41"/>
      <c r="AX20" s="41"/>
      <c r="AY20" s="41"/>
      <c r="AZ20" s="41"/>
    </row>
    <row r="21" spans="1:52" ht="18.75" x14ac:dyDescent="0.25">
      <c r="A21" s="10">
        <v>29</v>
      </c>
      <c r="B21" s="63" t="s">
        <v>118</v>
      </c>
      <c r="C21" s="64" t="s">
        <v>118</v>
      </c>
      <c r="D21" s="64" t="s">
        <v>118</v>
      </c>
      <c r="E21" s="64" t="s">
        <v>118</v>
      </c>
      <c r="F21" s="64" t="s">
        <v>118</v>
      </c>
      <c r="G21" s="64" t="s">
        <v>118</v>
      </c>
      <c r="H21" s="64" t="s">
        <v>118</v>
      </c>
      <c r="I21" s="64" t="s">
        <v>118</v>
      </c>
      <c r="J21" s="64" t="s">
        <v>118</v>
      </c>
      <c r="K21" s="64" t="s">
        <v>118</v>
      </c>
      <c r="L21" s="64" t="s">
        <v>118</v>
      </c>
      <c r="M21" s="64" t="s">
        <v>118</v>
      </c>
      <c r="N21" s="64" t="s">
        <v>118</v>
      </c>
      <c r="O21" s="64" t="s">
        <v>118</v>
      </c>
      <c r="P21" s="64" t="s">
        <v>118</v>
      </c>
      <c r="Q21" s="11">
        <f>+'SEGMENTACIÓN POBLACIÓN'!AN30</f>
        <v>13</v>
      </c>
      <c r="R21" s="11">
        <f>+'SEGMENTACIÓN POBLACIÓN'!AO30</f>
        <v>21</v>
      </c>
      <c r="S21" s="11">
        <f>+'SEGMENTACIÓN POBLACIÓN'!AP30</f>
        <v>66</v>
      </c>
      <c r="T21" s="11">
        <f>+'SEGMENTACIÓN POBLACIÓN'!AQ30</f>
        <v>149</v>
      </c>
      <c r="U21" s="11">
        <f>+'SEGMENTACIÓN POBLACIÓN'!AR30</f>
        <v>143</v>
      </c>
      <c r="V21" s="11">
        <f>+'SEGMENTACIÓN POBLACIÓN'!AS30</f>
        <v>2</v>
      </c>
      <c r="W21" s="12">
        <f t="shared" ref="W21:W22" si="3">SUM(Q21:V21)</f>
        <v>394</v>
      </c>
      <c r="X21" s="13">
        <f t="shared" si="0"/>
        <v>3.2994923857868022E-2</v>
      </c>
      <c r="Y21" s="13">
        <f t="shared" si="0"/>
        <v>5.3299492385786802E-2</v>
      </c>
      <c r="Z21" s="13">
        <f t="shared" si="0"/>
        <v>0.16751269035532995</v>
      </c>
      <c r="AA21" s="13">
        <f t="shared" si="0"/>
        <v>0.37817258883248733</v>
      </c>
      <c r="AB21" s="13">
        <f t="shared" si="0"/>
        <v>0.3629441624365482</v>
      </c>
      <c r="AC21" s="14">
        <f t="shared" si="0"/>
        <v>5.076142131979695E-3</v>
      </c>
      <c r="AD21" s="15">
        <f t="shared" si="1"/>
        <v>8.673469387755102E-2</v>
      </c>
      <c r="AE21" s="16">
        <f t="shared" si="2"/>
        <v>0.91326530612244894</v>
      </c>
      <c r="AF21" s="17">
        <f>+'SEGMENTACIÓN POBLACIÓN'!BA30</f>
        <v>3.99</v>
      </c>
      <c r="AG21" s="17">
        <f>+'SEGMENTACIÓN POBLACIÓN'!BB30</f>
        <v>1.02</v>
      </c>
      <c r="AH21" s="43">
        <f>+'SEGMENTACIÓN POBLACIÓN'!BC30</f>
        <v>4</v>
      </c>
      <c r="AI21" s="43">
        <f>+'SEGMENTACIÓN POBLACIÓN'!BD30</f>
        <v>4</v>
      </c>
      <c r="AJ21" s="41"/>
      <c r="AK21" s="41"/>
      <c r="AL21" s="41"/>
      <c r="AM21" s="41"/>
      <c r="AN21" s="41"/>
      <c r="AO21" s="41"/>
      <c r="AP21" s="41"/>
      <c r="AQ21" s="41"/>
      <c r="AR21" s="41"/>
      <c r="AS21" s="41"/>
      <c r="AT21" s="41"/>
      <c r="AU21" s="41"/>
      <c r="AV21" s="41"/>
      <c r="AW21" s="41"/>
      <c r="AX21" s="41"/>
      <c r="AY21" s="41"/>
      <c r="AZ21" s="41"/>
    </row>
    <row r="22" spans="1:52" ht="18.75" x14ac:dyDescent="0.25">
      <c r="A22" s="10">
        <v>30</v>
      </c>
      <c r="B22" s="63" t="s">
        <v>119</v>
      </c>
      <c r="C22" s="64" t="s">
        <v>119</v>
      </c>
      <c r="D22" s="64" t="s">
        <v>119</v>
      </c>
      <c r="E22" s="64" t="s">
        <v>119</v>
      </c>
      <c r="F22" s="64" t="s">
        <v>119</v>
      </c>
      <c r="G22" s="64" t="s">
        <v>119</v>
      </c>
      <c r="H22" s="64" t="s">
        <v>119</v>
      </c>
      <c r="I22" s="64" t="s">
        <v>119</v>
      </c>
      <c r="J22" s="64" t="s">
        <v>119</v>
      </c>
      <c r="K22" s="64" t="s">
        <v>119</v>
      </c>
      <c r="L22" s="64" t="s">
        <v>119</v>
      </c>
      <c r="M22" s="64" t="s">
        <v>119</v>
      </c>
      <c r="N22" s="64" t="s">
        <v>119</v>
      </c>
      <c r="O22" s="64" t="s">
        <v>119</v>
      </c>
      <c r="P22" s="64" t="s">
        <v>119</v>
      </c>
      <c r="Q22" s="11">
        <f>+'SEGMENTACIÓN POBLACIÓN'!AN31</f>
        <v>12</v>
      </c>
      <c r="R22" s="11">
        <f>+'SEGMENTACIÓN POBLACIÓN'!AO31</f>
        <v>21</v>
      </c>
      <c r="S22" s="11">
        <f>+'SEGMENTACIÓN POBLACIÓN'!AP31</f>
        <v>47</v>
      </c>
      <c r="T22" s="11">
        <f>+'SEGMENTACIÓN POBLACIÓN'!AQ31</f>
        <v>151</v>
      </c>
      <c r="U22" s="11">
        <f>+'SEGMENTACIÓN POBLACIÓN'!AR31</f>
        <v>161</v>
      </c>
      <c r="V22" s="11">
        <f>+'SEGMENTACIÓN POBLACIÓN'!AS31</f>
        <v>2</v>
      </c>
      <c r="W22" s="12">
        <f t="shared" si="3"/>
        <v>394</v>
      </c>
      <c r="X22" s="13">
        <f t="shared" si="0"/>
        <v>3.0456852791878174E-2</v>
      </c>
      <c r="Y22" s="13">
        <f t="shared" si="0"/>
        <v>5.3299492385786802E-2</v>
      </c>
      <c r="Z22" s="13">
        <f t="shared" si="0"/>
        <v>0.11928934010152284</v>
      </c>
      <c r="AA22" s="13">
        <f t="shared" si="0"/>
        <v>0.38324873096446699</v>
      </c>
      <c r="AB22" s="13">
        <f t="shared" si="0"/>
        <v>0.40862944162436549</v>
      </c>
      <c r="AC22" s="14">
        <f t="shared" si="0"/>
        <v>5.076142131979695E-3</v>
      </c>
      <c r="AD22" s="15">
        <f t="shared" si="1"/>
        <v>8.4183673469387751E-2</v>
      </c>
      <c r="AE22" s="16">
        <f t="shared" si="2"/>
        <v>0.91581632653061229</v>
      </c>
      <c r="AF22" s="17">
        <f>+'SEGMENTACIÓN POBLACIÓN'!BA31</f>
        <v>4.09</v>
      </c>
      <c r="AG22" s="17">
        <f>+'SEGMENTACIÓN POBLACIÓN'!BB31</f>
        <v>1.01</v>
      </c>
      <c r="AH22" s="43">
        <f>+'SEGMENTACIÓN POBLACIÓN'!BC31</f>
        <v>4</v>
      </c>
      <c r="AI22" s="43">
        <f>+'SEGMENTACIÓN POBLACIÓN'!BD31</f>
        <v>5</v>
      </c>
      <c r="AJ22" s="41"/>
      <c r="AK22" s="41"/>
      <c r="AL22" s="41"/>
      <c r="AM22" s="41"/>
      <c r="AN22" s="41"/>
      <c r="AO22" s="41"/>
      <c r="AP22" s="41"/>
      <c r="AQ22" s="41"/>
      <c r="AR22" s="41"/>
      <c r="AS22" s="41"/>
      <c r="AT22" s="41"/>
      <c r="AU22" s="41"/>
      <c r="AV22" s="41"/>
      <c r="AW22" s="41"/>
      <c r="AX22" s="41"/>
      <c r="AY22" s="41"/>
      <c r="AZ22" s="41"/>
    </row>
    <row r="23" spans="1:52" s="2" customFormat="1" ht="18.75" x14ac:dyDescent="0.25">
      <c r="A23" s="65" t="s">
        <v>191</v>
      </c>
      <c r="B23" s="66"/>
      <c r="C23" s="66"/>
      <c r="D23" s="66"/>
      <c r="E23" s="66"/>
      <c r="F23" s="66"/>
      <c r="G23" s="66"/>
      <c r="H23" s="66"/>
      <c r="I23" s="66"/>
      <c r="J23" s="66"/>
      <c r="K23" s="66"/>
      <c r="L23" s="66"/>
      <c r="M23" s="66"/>
      <c r="N23" s="66"/>
      <c r="O23" s="66"/>
      <c r="P23" s="67"/>
      <c r="Q23" s="25">
        <f>+SUM(Q20:Q22)</f>
        <v>48</v>
      </c>
      <c r="R23" s="25">
        <f t="shared" ref="R23:W23" si="4">+SUM(R20:R22)</f>
        <v>77</v>
      </c>
      <c r="S23" s="25">
        <f t="shared" si="4"/>
        <v>202</v>
      </c>
      <c r="T23" s="25">
        <f t="shared" si="4"/>
        <v>427</v>
      </c>
      <c r="U23" s="25">
        <f t="shared" si="4"/>
        <v>397</v>
      </c>
      <c r="V23" s="25">
        <f t="shared" si="4"/>
        <v>31</v>
      </c>
      <c r="W23" s="25">
        <f t="shared" si="4"/>
        <v>1182</v>
      </c>
      <c r="X23" s="26">
        <f>Q23/$W23</f>
        <v>4.060913705583756E-2</v>
      </c>
      <c r="Y23" s="26">
        <f>R23/$W23</f>
        <v>6.5143824027072764E-2</v>
      </c>
      <c r="Z23" s="26">
        <f t="shared" si="0"/>
        <v>0.17089678510998307</v>
      </c>
      <c r="AA23" s="26">
        <f t="shared" si="0"/>
        <v>0.36125211505922167</v>
      </c>
      <c r="AB23" s="26">
        <f t="shared" si="0"/>
        <v>0.33587140439932317</v>
      </c>
      <c r="AC23" s="27">
        <f t="shared" si="0"/>
        <v>2.6226734348561761E-2</v>
      </c>
      <c r="AD23" s="28">
        <f>(Q23+R23)/(Q23+R23+S23+T23+U23)</f>
        <v>0.10860121633362294</v>
      </c>
      <c r="AE23" s="29">
        <f t="shared" si="2"/>
        <v>0.89139878366637704</v>
      </c>
      <c r="AF23" s="30">
        <f>+SUMPRODUCT(Q23:U23,Q19:U19)/SUM(Q23:U23)</f>
        <v>3.9105125977410946</v>
      </c>
      <c r="AG23" s="23"/>
      <c r="AH23" s="31">
        <f>+MEDIAN(AH20:AH22)</f>
        <v>4</v>
      </c>
      <c r="AI23" s="24"/>
      <c r="AJ23" s="41"/>
      <c r="AK23" s="41"/>
      <c r="AL23" s="41"/>
      <c r="AM23" s="41"/>
      <c r="AN23" s="41"/>
      <c r="AO23" s="41"/>
      <c r="AP23" s="41"/>
      <c r="AQ23" s="41"/>
      <c r="AR23" s="41"/>
      <c r="AS23" s="41"/>
      <c r="AT23" s="41"/>
      <c r="AU23" s="41"/>
      <c r="AV23" s="41"/>
      <c r="AW23" s="41"/>
      <c r="AX23" s="41"/>
      <c r="AY23" s="41"/>
      <c r="AZ23" s="41"/>
    </row>
    <row r="24" spans="1:52" x14ac:dyDescent="0.25">
      <c r="AJ24" s="41"/>
      <c r="AK24" s="41"/>
      <c r="AL24" s="41"/>
      <c r="AM24" s="41"/>
      <c r="AN24" s="41"/>
      <c r="AO24" s="41"/>
      <c r="AP24" s="41"/>
      <c r="AQ24" s="41"/>
      <c r="AR24" s="41"/>
      <c r="AS24" s="41"/>
      <c r="AT24" s="41"/>
      <c r="AU24" s="41"/>
      <c r="AV24" s="41"/>
      <c r="AW24" s="41"/>
      <c r="AX24" s="41"/>
      <c r="AY24" s="41"/>
      <c r="AZ24" s="41"/>
    </row>
    <row r="25" spans="1:52" x14ac:dyDescent="0.25">
      <c r="AJ25" s="41"/>
      <c r="AK25" s="41"/>
      <c r="AL25" s="41"/>
      <c r="AM25" s="41"/>
      <c r="AN25" s="41"/>
      <c r="AO25" s="41"/>
      <c r="AP25" s="41"/>
      <c r="AQ25" s="41"/>
      <c r="AR25" s="41"/>
      <c r="AS25" s="41"/>
      <c r="AT25" s="41"/>
      <c r="AU25" s="41"/>
      <c r="AV25" s="41"/>
      <c r="AW25" s="41"/>
      <c r="AX25" s="41"/>
      <c r="AY25" s="41"/>
      <c r="AZ25" s="41"/>
    </row>
    <row r="26" spans="1:52" ht="15.75" thickBot="1" x14ac:dyDescent="0.3">
      <c r="AJ26" s="41"/>
      <c r="AK26" s="41"/>
      <c r="AL26" s="41"/>
      <c r="AM26" s="41"/>
      <c r="AN26" s="41"/>
      <c r="AO26" s="41"/>
      <c r="AP26" s="41"/>
      <c r="AQ26" s="41"/>
      <c r="AR26" s="41"/>
      <c r="AS26" s="41"/>
      <c r="AT26" s="41"/>
      <c r="AU26" s="41"/>
      <c r="AV26" s="41"/>
      <c r="AW26" s="41"/>
      <c r="AX26" s="41"/>
      <c r="AY26" s="41"/>
      <c r="AZ26" s="41"/>
    </row>
    <row r="27" spans="1:52" s="2" customFormat="1" ht="56.25" customHeight="1" x14ac:dyDescent="0.25">
      <c r="B27" s="61" t="s">
        <v>121</v>
      </c>
      <c r="C27" s="61"/>
      <c r="D27" s="61"/>
      <c r="E27" s="61"/>
      <c r="F27" s="61"/>
      <c r="G27" s="61"/>
      <c r="H27" s="61"/>
      <c r="I27" s="61"/>
      <c r="J27" s="61"/>
      <c r="K27" s="61"/>
      <c r="L27" s="61"/>
      <c r="M27" s="61"/>
      <c r="N27" s="61"/>
      <c r="O27" s="61"/>
      <c r="P27" s="62"/>
      <c r="Q27" s="20">
        <v>1</v>
      </c>
      <c r="R27" s="20">
        <v>2</v>
      </c>
      <c r="S27" s="20">
        <v>3</v>
      </c>
      <c r="T27" s="20">
        <v>4</v>
      </c>
      <c r="U27" s="20">
        <v>5</v>
      </c>
      <c r="V27" s="20" t="s">
        <v>85</v>
      </c>
      <c r="W27" s="8" t="s">
        <v>86</v>
      </c>
      <c r="X27" s="20">
        <v>1</v>
      </c>
      <c r="Y27" s="20">
        <v>2</v>
      </c>
      <c r="Z27" s="20">
        <v>3</v>
      </c>
      <c r="AA27" s="20">
        <v>4</v>
      </c>
      <c r="AB27" s="20">
        <v>5</v>
      </c>
      <c r="AC27" s="20" t="s">
        <v>85</v>
      </c>
      <c r="AD27" s="21" t="s">
        <v>87</v>
      </c>
      <c r="AE27" s="22" t="s">
        <v>88</v>
      </c>
      <c r="AF27" s="20" t="s">
        <v>89</v>
      </c>
      <c r="AG27" s="20" t="s">
        <v>90</v>
      </c>
      <c r="AH27" s="20" t="s">
        <v>91</v>
      </c>
      <c r="AI27" s="20" t="s">
        <v>92</v>
      </c>
      <c r="AJ27" s="41"/>
      <c r="AK27" s="41"/>
      <c r="AL27" s="41"/>
      <c r="AM27" s="41"/>
      <c r="AN27" s="41"/>
      <c r="AO27" s="41"/>
      <c r="AP27" s="41"/>
      <c r="AQ27" s="41"/>
      <c r="AR27" s="41"/>
      <c r="AS27" s="41"/>
      <c r="AT27" s="41"/>
      <c r="AU27" s="41"/>
      <c r="AV27" s="41"/>
      <c r="AW27" s="41"/>
      <c r="AX27" s="41"/>
      <c r="AY27" s="41"/>
      <c r="AZ27" s="41"/>
    </row>
    <row r="28" spans="1:52" s="2" customFormat="1" ht="18.75" x14ac:dyDescent="0.25">
      <c r="A28" s="10">
        <v>31</v>
      </c>
      <c r="B28" s="63" t="s">
        <v>69</v>
      </c>
      <c r="C28" s="64" t="s">
        <v>69</v>
      </c>
      <c r="D28" s="64" t="s">
        <v>69</v>
      </c>
      <c r="E28" s="64" t="s">
        <v>69</v>
      </c>
      <c r="F28" s="64" t="s">
        <v>69</v>
      </c>
      <c r="G28" s="64" t="s">
        <v>69</v>
      </c>
      <c r="H28" s="64" t="s">
        <v>69</v>
      </c>
      <c r="I28" s="64" t="s">
        <v>69</v>
      </c>
      <c r="J28" s="64" t="s">
        <v>69</v>
      </c>
      <c r="K28" s="64" t="s">
        <v>69</v>
      </c>
      <c r="L28" s="64" t="s">
        <v>69</v>
      </c>
      <c r="M28" s="64" t="s">
        <v>69</v>
      </c>
      <c r="N28" s="64" t="s">
        <v>69</v>
      </c>
      <c r="O28" s="64" t="s">
        <v>69</v>
      </c>
      <c r="P28" s="64" t="s">
        <v>69</v>
      </c>
      <c r="Q28" s="11">
        <f>+'SEGMENTACIÓN POBLACIÓN'!AN32</f>
        <v>7</v>
      </c>
      <c r="R28" s="11">
        <f>+'SEGMENTACIÓN POBLACIÓN'!AO32</f>
        <v>22</v>
      </c>
      <c r="S28" s="11">
        <f>+'SEGMENTACIÓN POBLACIÓN'!AP32</f>
        <v>52</v>
      </c>
      <c r="T28" s="11">
        <f>+'SEGMENTACIÓN POBLACIÓN'!AQ32</f>
        <v>184</v>
      </c>
      <c r="U28" s="11">
        <f>+'SEGMENTACIÓN POBLACIÓN'!AR32</f>
        <v>127</v>
      </c>
      <c r="V28" s="11">
        <f>+'SEGMENTACIÓN POBLACIÓN'!AS32</f>
        <v>2</v>
      </c>
      <c r="W28" s="12">
        <f t="shared" ref="W28:W35" si="5">SUM(Q28:V28)</f>
        <v>394</v>
      </c>
      <c r="X28" s="13">
        <f t="shared" ref="X28:X30" si="6">Q28/$W28</f>
        <v>1.7766497461928935E-2</v>
      </c>
      <c r="Y28" s="13">
        <f t="shared" ref="Y28:Y30" si="7">R28/$W28</f>
        <v>5.5837563451776651E-2</v>
      </c>
      <c r="Z28" s="13">
        <f t="shared" ref="Z28:Z30" si="8">S28/$W28</f>
        <v>0.13197969543147209</v>
      </c>
      <c r="AA28" s="13">
        <f t="shared" ref="AA28:AA30" si="9">T28/$W28</f>
        <v>0.46700507614213199</v>
      </c>
      <c r="AB28" s="13">
        <f t="shared" ref="AB28:AB30" si="10">U28/$W28</f>
        <v>0.32233502538071068</v>
      </c>
      <c r="AC28" s="14">
        <f t="shared" ref="AC28:AC30" si="11">V28/$W28</f>
        <v>5.076142131979695E-3</v>
      </c>
      <c r="AD28" s="15">
        <f t="shared" ref="AD28:AD30" si="12">(Q28+R28)/(Q28+R28+S28+T28+U28)</f>
        <v>7.3979591836734693E-2</v>
      </c>
      <c r="AE28" s="16">
        <f t="shared" ref="AE28:AE30" si="13">(S28+T28+U28)/(Q28+R28+S28+T28+U28)</f>
        <v>0.92602040816326525</v>
      </c>
      <c r="AF28" s="17">
        <f>+'SEGMENTACIÓN POBLACIÓN'!BA32</f>
        <v>4.03</v>
      </c>
      <c r="AG28" s="17">
        <f>+'SEGMENTACIÓN POBLACIÓN'!BB32</f>
        <v>0.92</v>
      </c>
      <c r="AH28" s="43">
        <f>+'SEGMENTACIÓN POBLACIÓN'!BC32</f>
        <v>4</v>
      </c>
      <c r="AI28" s="43">
        <f>+'SEGMENTACIÓN POBLACIÓN'!BD32</f>
        <v>4</v>
      </c>
      <c r="AJ28" s="41"/>
      <c r="AK28" s="41"/>
      <c r="AL28" s="41"/>
      <c r="AM28" s="41"/>
      <c r="AN28" s="41"/>
      <c r="AO28" s="41"/>
      <c r="AP28" s="41"/>
      <c r="AQ28" s="41"/>
      <c r="AR28" s="41"/>
      <c r="AS28" s="41"/>
      <c r="AT28" s="41"/>
      <c r="AU28" s="41"/>
      <c r="AV28" s="41"/>
      <c r="AW28" s="41"/>
      <c r="AX28" s="41"/>
      <c r="AY28" s="41"/>
      <c r="AZ28" s="41"/>
    </row>
    <row r="29" spans="1:52" s="2" customFormat="1" ht="18.75" x14ac:dyDescent="0.25">
      <c r="A29" s="10">
        <v>32</v>
      </c>
      <c r="B29" s="63" t="s">
        <v>122</v>
      </c>
      <c r="C29" s="64" t="s">
        <v>122</v>
      </c>
      <c r="D29" s="64" t="s">
        <v>122</v>
      </c>
      <c r="E29" s="64" t="s">
        <v>122</v>
      </c>
      <c r="F29" s="64" t="s">
        <v>122</v>
      </c>
      <c r="G29" s="64" t="s">
        <v>122</v>
      </c>
      <c r="H29" s="64" t="s">
        <v>122</v>
      </c>
      <c r="I29" s="64" t="s">
        <v>122</v>
      </c>
      <c r="J29" s="64" t="s">
        <v>122</v>
      </c>
      <c r="K29" s="64" t="s">
        <v>122</v>
      </c>
      <c r="L29" s="64" t="s">
        <v>122</v>
      </c>
      <c r="M29" s="64" t="s">
        <v>122</v>
      </c>
      <c r="N29" s="64" t="s">
        <v>122</v>
      </c>
      <c r="O29" s="64" t="s">
        <v>122</v>
      </c>
      <c r="P29" s="64" t="s">
        <v>122</v>
      </c>
      <c r="Q29" s="11">
        <f>+'SEGMENTACIÓN POBLACIÓN'!AN33</f>
        <v>15</v>
      </c>
      <c r="R29" s="11">
        <f>+'SEGMENTACIÓN POBLACIÓN'!AO33</f>
        <v>25</v>
      </c>
      <c r="S29" s="11">
        <f>+'SEGMENTACIÓN POBLACIÓN'!AP33</f>
        <v>76</v>
      </c>
      <c r="T29" s="11">
        <f>+'SEGMENTACIÓN POBLACIÓN'!AQ33</f>
        <v>146</v>
      </c>
      <c r="U29" s="11">
        <f>+'SEGMENTACIÓN POBLACIÓN'!AR33</f>
        <v>93</v>
      </c>
      <c r="V29" s="11">
        <f>+'SEGMENTACIÓN POBLACIÓN'!AS33</f>
        <v>39</v>
      </c>
      <c r="W29" s="12">
        <f t="shared" si="5"/>
        <v>394</v>
      </c>
      <c r="X29" s="13">
        <f t="shared" si="6"/>
        <v>3.8071065989847719E-2</v>
      </c>
      <c r="Y29" s="13">
        <f t="shared" si="7"/>
        <v>6.3451776649746189E-2</v>
      </c>
      <c r="Z29" s="13">
        <f t="shared" si="8"/>
        <v>0.19289340101522842</v>
      </c>
      <c r="AA29" s="13">
        <f t="shared" si="9"/>
        <v>0.37055837563451777</v>
      </c>
      <c r="AB29" s="13">
        <f t="shared" si="10"/>
        <v>0.23604060913705585</v>
      </c>
      <c r="AC29" s="14">
        <f t="shared" si="11"/>
        <v>9.8984771573604066E-2</v>
      </c>
      <c r="AD29" s="15">
        <f t="shared" si="12"/>
        <v>0.11267605633802817</v>
      </c>
      <c r="AE29" s="16">
        <f t="shared" si="13"/>
        <v>0.88732394366197187</v>
      </c>
      <c r="AF29" s="17">
        <f>+'SEGMENTACIÓN POBLACIÓN'!BA33</f>
        <v>3.78</v>
      </c>
      <c r="AG29" s="17">
        <f>+'SEGMENTACIÓN POBLACIÓN'!BB33</f>
        <v>1.05</v>
      </c>
      <c r="AH29" s="43">
        <f>+'SEGMENTACIÓN POBLACIÓN'!BC33</f>
        <v>4</v>
      </c>
      <c r="AI29" s="43">
        <f>+'SEGMENTACIÓN POBLACIÓN'!BD33</f>
        <v>4</v>
      </c>
      <c r="AJ29" s="41"/>
      <c r="AK29" s="41"/>
      <c r="AL29" s="41"/>
      <c r="AM29" s="41"/>
      <c r="AN29" s="41"/>
      <c r="AO29" s="41"/>
      <c r="AP29" s="41"/>
      <c r="AQ29" s="41"/>
      <c r="AR29" s="41"/>
      <c r="AS29" s="41"/>
      <c r="AT29" s="41"/>
      <c r="AU29" s="41"/>
      <c r="AV29" s="41"/>
      <c r="AW29" s="41"/>
      <c r="AX29" s="41"/>
      <c r="AY29" s="41"/>
      <c r="AZ29" s="41"/>
    </row>
    <row r="30" spans="1:52" s="2" customFormat="1" ht="18.75" x14ac:dyDescent="0.25">
      <c r="A30" s="10">
        <v>33</v>
      </c>
      <c r="B30" s="63" t="s">
        <v>123</v>
      </c>
      <c r="C30" s="64" t="s">
        <v>123</v>
      </c>
      <c r="D30" s="64" t="s">
        <v>123</v>
      </c>
      <c r="E30" s="64" t="s">
        <v>123</v>
      </c>
      <c r="F30" s="64" t="s">
        <v>123</v>
      </c>
      <c r="G30" s="64" t="s">
        <v>123</v>
      </c>
      <c r="H30" s="64" t="s">
        <v>123</v>
      </c>
      <c r="I30" s="64" t="s">
        <v>123</v>
      </c>
      <c r="J30" s="64" t="s">
        <v>123</v>
      </c>
      <c r="K30" s="64" t="s">
        <v>123</v>
      </c>
      <c r="L30" s="64" t="s">
        <v>123</v>
      </c>
      <c r="M30" s="64" t="s">
        <v>123</v>
      </c>
      <c r="N30" s="64" t="s">
        <v>123</v>
      </c>
      <c r="O30" s="64" t="s">
        <v>123</v>
      </c>
      <c r="P30" s="64" t="s">
        <v>123</v>
      </c>
      <c r="Q30" s="11">
        <f>+'SEGMENTACIÓN POBLACIÓN'!AN34</f>
        <v>3</v>
      </c>
      <c r="R30" s="11">
        <f>+'SEGMENTACIÓN POBLACIÓN'!AO34</f>
        <v>19</v>
      </c>
      <c r="S30" s="11">
        <f>+'SEGMENTACIÓN POBLACIÓN'!AP34</f>
        <v>44</v>
      </c>
      <c r="T30" s="11">
        <f>+'SEGMENTACIÓN POBLACIÓN'!AQ34</f>
        <v>163</v>
      </c>
      <c r="U30" s="11">
        <f>+'SEGMENTACIÓN POBLACIÓN'!AR34</f>
        <v>160</v>
      </c>
      <c r="V30" s="11">
        <f>+'SEGMENTACIÓN POBLACIÓN'!AS34</f>
        <v>5</v>
      </c>
      <c r="W30" s="12">
        <f t="shared" si="5"/>
        <v>394</v>
      </c>
      <c r="X30" s="13">
        <f t="shared" si="6"/>
        <v>7.6142131979695434E-3</v>
      </c>
      <c r="Y30" s="13">
        <f t="shared" si="7"/>
        <v>4.8223350253807105E-2</v>
      </c>
      <c r="Z30" s="13">
        <f t="shared" si="8"/>
        <v>0.1116751269035533</v>
      </c>
      <c r="AA30" s="13">
        <f t="shared" si="9"/>
        <v>0.4137055837563452</v>
      </c>
      <c r="AB30" s="13">
        <f t="shared" si="10"/>
        <v>0.40609137055837563</v>
      </c>
      <c r="AC30" s="14">
        <f t="shared" si="11"/>
        <v>1.2690355329949238E-2</v>
      </c>
      <c r="AD30" s="15">
        <f t="shared" si="12"/>
        <v>5.6555269922879174E-2</v>
      </c>
      <c r="AE30" s="16">
        <f t="shared" si="13"/>
        <v>0.94344473007712082</v>
      </c>
      <c r="AF30" s="17">
        <f>+'SEGMENTACIÓN POBLACIÓN'!BA34</f>
        <v>4.18</v>
      </c>
      <c r="AG30" s="17">
        <f>+'SEGMENTACIÓN POBLACIÓN'!BB34</f>
        <v>0.87</v>
      </c>
      <c r="AH30" s="43">
        <f>+'SEGMENTACIÓN POBLACIÓN'!BC34</f>
        <v>4</v>
      </c>
      <c r="AI30" s="43">
        <f>+'SEGMENTACIÓN POBLACIÓN'!BD34</f>
        <v>4</v>
      </c>
      <c r="AJ30" s="41"/>
      <c r="AK30" s="41"/>
      <c r="AL30" s="41"/>
      <c r="AM30" s="41"/>
      <c r="AN30" s="41"/>
      <c r="AO30" s="41"/>
      <c r="AP30" s="41"/>
      <c r="AQ30" s="41"/>
      <c r="AR30" s="41"/>
      <c r="AS30" s="41"/>
      <c r="AT30" s="41"/>
      <c r="AU30" s="41"/>
      <c r="AV30" s="41"/>
      <c r="AW30" s="41"/>
      <c r="AX30" s="41"/>
      <c r="AY30" s="41"/>
      <c r="AZ30" s="41"/>
    </row>
    <row r="31" spans="1:52" s="2" customFormat="1" ht="18.75" x14ac:dyDescent="0.25">
      <c r="A31" s="10">
        <v>34</v>
      </c>
      <c r="B31" s="63" t="s">
        <v>124</v>
      </c>
      <c r="C31" s="64" t="s">
        <v>124</v>
      </c>
      <c r="D31" s="64" t="s">
        <v>124</v>
      </c>
      <c r="E31" s="64" t="s">
        <v>124</v>
      </c>
      <c r="F31" s="64" t="s">
        <v>124</v>
      </c>
      <c r="G31" s="64" t="s">
        <v>124</v>
      </c>
      <c r="H31" s="64" t="s">
        <v>124</v>
      </c>
      <c r="I31" s="64" t="s">
        <v>124</v>
      </c>
      <c r="J31" s="64" t="s">
        <v>124</v>
      </c>
      <c r="K31" s="64" t="s">
        <v>124</v>
      </c>
      <c r="L31" s="64" t="s">
        <v>124</v>
      </c>
      <c r="M31" s="64" t="s">
        <v>124</v>
      </c>
      <c r="N31" s="64" t="s">
        <v>124</v>
      </c>
      <c r="O31" s="64" t="s">
        <v>124</v>
      </c>
      <c r="P31" s="64" t="s">
        <v>124</v>
      </c>
      <c r="Q31" s="11">
        <f>+'SEGMENTACIÓN POBLACIÓN'!AN35</f>
        <v>21</v>
      </c>
      <c r="R31" s="11">
        <f>+'SEGMENTACIÓN POBLACIÓN'!AO35</f>
        <v>38</v>
      </c>
      <c r="S31" s="11">
        <f>+'SEGMENTACIÓN POBLACIÓN'!AP35</f>
        <v>90</v>
      </c>
      <c r="T31" s="11">
        <f>+'SEGMENTACIÓN POBLACIÓN'!AQ35</f>
        <v>142</v>
      </c>
      <c r="U31" s="11">
        <f>+'SEGMENTACIÓN POBLACIÓN'!AR35</f>
        <v>98</v>
      </c>
      <c r="V31" s="11">
        <f>+'SEGMENTACIÓN POBLACIÓN'!AS35</f>
        <v>5</v>
      </c>
      <c r="W31" s="12">
        <f t="shared" si="5"/>
        <v>394</v>
      </c>
      <c r="X31" s="13">
        <f t="shared" ref="X31:X33" si="14">Q31/$W31</f>
        <v>5.3299492385786802E-2</v>
      </c>
      <c r="Y31" s="13">
        <f t="shared" ref="Y31:Y33" si="15">R31/$W31</f>
        <v>9.6446700507614211E-2</v>
      </c>
      <c r="Z31" s="13">
        <f t="shared" ref="Z31:Z33" si="16">S31/$W31</f>
        <v>0.22842639593908629</v>
      </c>
      <c r="AA31" s="13">
        <f t="shared" ref="AA31:AA33" si="17">T31/$W31</f>
        <v>0.3604060913705584</v>
      </c>
      <c r="AB31" s="13">
        <f t="shared" ref="AB31:AB33" si="18">U31/$W31</f>
        <v>0.24873096446700507</v>
      </c>
      <c r="AC31" s="14">
        <f t="shared" ref="AC31:AC33" si="19">V31/$W31</f>
        <v>1.2690355329949238E-2</v>
      </c>
      <c r="AD31" s="15">
        <f t="shared" ref="AD31:AD33" si="20">(Q31+R31)/(Q31+R31+S31+T31+U31)</f>
        <v>0.15167095115681234</v>
      </c>
      <c r="AE31" s="16">
        <f t="shared" ref="AE31:AE33" si="21">(S31+T31+U31)/(Q31+R31+S31+T31+U31)</f>
        <v>0.84832904884318761</v>
      </c>
      <c r="AF31" s="17">
        <f>+'SEGMENTACIÓN POBLACIÓN'!BA35</f>
        <v>3.66</v>
      </c>
      <c r="AG31" s="17">
        <f>+'SEGMENTACIÓN POBLACIÓN'!BB35</f>
        <v>1.1200000000000001</v>
      </c>
      <c r="AH31" s="43">
        <f>+'SEGMENTACIÓN POBLACIÓN'!BC35</f>
        <v>4</v>
      </c>
      <c r="AI31" s="43">
        <f>+'SEGMENTACIÓN POBLACIÓN'!BD35</f>
        <v>4</v>
      </c>
      <c r="AJ31" s="41"/>
      <c r="AK31" s="41"/>
      <c r="AL31" s="41"/>
      <c r="AM31" s="41"/>
      <c r="AN31" s="41"/>
      <c r="AO31" s="41"/>
      <c r="AP31" s="41"/>
      <c r="AQ31" s="41"/>
      <c r="AR31" s="41"/>
      <c r="AS31" s="41"/>
      <c r="AT31" s="41"/>
      <c r="AU31" s="41"/>
      <c r="AV31" s="41"/>
      <c r="AW31" s="41"/>
      <c r="AX31" s="41"/>
      <c r="AY31" s="41"/>
      <c r="AZ31" s="41"/>
    </row>
    <row r="32" spans="1:52" s="2" customFormat="1" ht="18.75" customHeight="1" x14ac:dyDescent="0.25">
      <c r="A32" s="10">
        <v>35</v>
      </c>
      <c r="B32" s="63" t="s">
        <v>125</v>
      </c>
      <c r="C32" s="64" t="s">
        <v>125</v>
      </c>
      <c r="D32" s="64" t="s">
        <v>125</v>
      </c>
      <c r="E32" s="64" t="s">
        <v>125</v>
      </c>
      <c r="F32" s="64" t="s">
        <v>125</v>
      </c>
      <c r="G32" s="64" t="s">
        <v>125</v>
      </c>
      <c r="H32" s="64" t="s">
        <v>125</v>
      </c>
      <c r="I32" s="64" t="s">
        <v>125</v>
      </c>
      <c r="J32" s="64" t="s">
        <v>125</v>
      </c>
      <c r="K32" s="64" t="s">
        <v>125</v>
      </c>
      <c r="L32" s="64" t="s">
        <v>125</v>
      </c>
      <c r="M32" s="64" t="s">
        <v>125</v>
      </c>
      <c r="N32" s="64" t="s">
        <v>125</v>
      </c>
      <c r="O32" s="64" t="s">
        <v>125</v>
      </c>
      <c r="P32" s="68" t="s">
        <v>125</v>
      </c>
      <c r="Q32" s="11">
        <f>+'SEGMENTACIÓN POBLACIÓN'!AN36</f>
        <v>5</v>
      </c>
      <c r="R32" s="11">
        <f>+'SEGMENTACIÓN POBLACIÓN'!AO36</f>
        <v>12</v>
      </c>
      <c r="S32" s="11">
        <f>+'SEGMENTACIÓN POBLACIÓN'!AP36</f>
        <v>63</v>
      </c>
      <c r="T32" s="11">
        <f>+'SEGMENTACIÓN POBLACIÓN'!AQ36</f>
        <v>164</v>
      </c>
      <c r="U32" s="11">
        <f>+'SEGMENTACIÓN POBLACIÓN'!AR36</f>
        <v>143</v>
      </c>
      <c r="V32" s="11">
        <f>+'SEGMENTACIÓN POBLACIÓN'!AS36</f>
        <v>7</v>
      </c>
      <c r="W32" s="12">
        <f t="shared" si="5"/>
        <v>394</v>
      </c>
      <c r="X32" s="13">
        <f t="shared" si="14"/>
        <v>1.2690355329949238E-2</v>
      </c>
      <c r="Y32" s="13">
        <f t="shared" si="15"/>
        <v>3.0456852791878174E-2</v>
      </c>
      <c r="Z32" s="13">
        <f t="shared" si="16"/>
        <v>0.15989847715736041</v>
      </c>
      <c r="AA32" s="13">
        <f t="shared" si="17"/>
        <v>0.41624365482233505</v>
      </c>
      <c r="AB32" s="13">
        <f t="shared" si="18"/>
        <v>0.3629441624365482</v>
      </c>
      <c r="AC32" s="14">
        <f t="shared" si="19"/>
        <v>1.7766497461928935E-2</v>
      </c>
      <c r="AD32" s="15">
        <f t="shared" si="20"/>
        <v>4.3927648578811367E-2</v>
      </c>
      <c r="AE32" s="16">
        <f t="shared" si="21"/>
        <v>0.95607235142118863</v>
      </c>
      <c r="AF32" s="17">
        <f>+'SEGMENTACIÓN POBLACIÓN'!BA36</f>
        <v>4.1100000000000003</v>
      </c>
      <c r="AG32" s="17">
        <f>+'SEGMENTACIÓN POBLACIÓN'!BB36</f>
        <v>0.87</v>
      </c>
      <c r="AH32" s="43">
        <f>+'SEGMENTACIÓN POBLACIÓN'!BC36</f>
        <v>4</v>
      </c>
      <c r="AI32" s="43">
        <f>+'SEGMENTACIÓN POBLACIÓN'!BD36</f>
        <v>4</v>
      </c>
      <c r="AJ32" s="41"/>
      <c r="AK32" s="41"/>
      <c r="AL32" s="41"/>
      <c r="AM32" s="41"/>
      <c r="AN32" s="41"/>
      <c r="AO32" s="41"/>
      <c r="AP32" s="41"/>
      <c r="AQ32" s="41"/>
      <c r="AR32" s="41"/>
      <c r="AS32" s="41"/>
      <c r="AT32" s="41"/>
      <c r="AU32" s="41"/>
      <c r="AV32" s="41"/>
      <c r="AW32" s="41"/>
      <c r="AX32" s="41"/>
      <c r="AY32" s="41"/>
      <c r="AZ32" s="41"/>
    </row>
    <row r="33" spans="1:52" s="2" customFormat="1" ht="18.75" customHeight="1" x14ac:dyDescent="0.25">
      <c r="A33" s="10">
        <v>36</v>
      </c>
      <c r="B33" s="63" t="s">
        <v>126</v>
      </c>
      <c r="C33" s="64" t="s">
        <v>126</v>
      </c>
      <c r="D33" s="64" t="s">
        <v>126</v>
      </c>
      <c r="E33" s="64" t="s">
        <v>126</v>
      </c>
      <c r="F33" s="64" t="s">
        <v>126</v>
      </c>
      <c r="G33" s="64" t="s">
        <v>126</v>
      </c>
      <c r="H33" s="64" t="s">
        <v>126</v>
      </c>
      <c r="I33" s="64" t="s">
        <v>126</v>
      </c>
      <c r="J33" s="64" t="s">
        <v>126</v>
      </c>
      <c r="K33" s="64" t="s">
        <v>126</v>
      </c>
      <c r="L33" s="64" t="s">
        <v>126</v>
      </c>
      <c r="M33" s="64" t="s">
        <v>126</v>
      </c>
      <c r="N33" s="64" t="s">
        <v>126</v>
      </c>
      <c r="O33" s="64" t="s">
        <v>126</v>
      </c>
      <c r="P33" s="68" t="s">
        <v>126</v>
      </c>
      <c r="Q33" s="11">
        <f>+'SEGMENTACIÓN POBLACIÓN'!AN37</f>
        <v>14</v>
      </c>
      <c r="R33" s="11">
        <f>+'SEGMENTACIÓN POBLACIÓN'!AO37</f>
        <v>23</v>
      </c>
      <c r="S33" s="11">
        <f>+'SEGMENTACIÓN POBLACIÓN'!AP37</f>
        <v>71</v>
      </c>
      <c r="T33" s="11">
        <f>+'SEGMENTACIÓN POBLACIÓN'!AQ37</f>
        <v>164</v>
      </c>
      <c r="U33" s="11">
        <f>+'SEGMENTACIÓN POBLACIÓN'!AR37</f>
        <v>121</v>
      </c>
      <c r="V33" s="11">
        <f>+'SEGMENTACIÓN POBLACIÓN'!AS37</f>
        <v>1</v>
      </c>
      <c r="W33" s="12">
        <f t="shared" si="5"/>
        <v>394</v>
      </c>
      <c r="X33" s="13">
        <f t="shared" si="14"/>
        <v>3.553299492385787E-2</v>
      </c>
      <c r="Y33" s="13">
        <f t="shared" si="15"/>
        <v>5.8375634517766499E-2</v>
      </c>
      <c r="Z33" s="13">
        <f t="shared" si="16"/>
        <v>0.1802030456852792</v>
      </c>
      <c r="AA33" s="13">
        <f t="shared" si="17"/>
        <v>0.41624365482233505</v>
      </c>
      <c r="AB33" s="13">
        <f t="shared" si="18"/>
        <v>0.30710659898477155</v>
      </c>
      <c r="AC33" s="14">
        <f t="shared" si="19"/>
        <v>2.5380710659898475E-3</v>
      </c>
      <c r="AD33" s="15">
        <f t="shared" si="20"/>
        <v>9.4147582697201013E-2</v>
      </c>
      <c r="AE33" s="16">
        <f t="shared" si="21"/>
        <v>0.90585241730279897</v>
      </c>
      <c r="AF33" s="17">
        <f>+'SEGMENTACIÓN POBLACIÓN'!BA37</f>
        <v>3.9</v>
      </c>
      <c r="AG33" s="17">
        <f>+'SEGMENTACIÓN POBLACIÓN'!BB37</f>
        <v>1.02</v>
      </c>
      <c r="AH33" s="43">
        <f>+'SEGMENTACIÓN POBLACIÓN'!BC37</f>
        <v>4</v>
      </c>
      <c r="AI33" s="43">
        <f>+'SEGMENTACIÓN POBLACIÓN'!BD37</f>
        <v>4</v>
      </c>
      <c r="AJ33" s="41"/>
      <c r="AK33" s="41"/>
      <c r="AL33" s="41"/>
      <c r="AM33" s="41"/>
      <c r="AN33" s="41"/>
      <c r="AO33" s="41"/>
      <c r="AP33" s="41"/>
      <c r="AQ33" s="41"/>
      <c r="AR33" s="41"/>
      <c r="AS33" s="41"/>
      <c r="AT33" s="41"/>
      <c r="AU33" s="41"/>
      <c r="AV33" s="41"/>
      <c r="AW33" s="41"/>
      <c r="AX33" s="41"/>
      <c r="AY33" s="41"/>
      <c r="AZ33" s="41"/>
    </row>
    <row r="34" spans="1:52" s="2" customFormat="1" ht="18.75" customHeight="1" x14ac:dyDescent="0.25">
      <c r="A34" s="10">
        <v>37</v>
      </c>
      <c r="B34" s="63" t="s">
        <v>127</v>
      </c>
      <c r="C34" s="64" t="s">
        <v>127</v>
      </c>
      <c r="D34" s="64" t="s">
        <v>127</v>
      </c>
      <c r="E34" s="64" t="s">
        <v>127</v>
      </c>
      <c r="F34" s="64" t="s">
        <v>127</v>
      </c>
      <c r="G34" s="64" t="s">
        <v>127</v>
      </c>
      <c r="H34" s="64" t="s">
        <v>127</v>
      </c>
      <c r="I34" s="64" t="s">
        <v>127</v>
      </c>
      <c r="J34" s="64" t="s">
        <v>127</v>
      </c>
      <c r="K34" s="64" t="s">
        <v>127</v>
      </c>
      <c r="L34" s="64" t="s">
        <v>127</v>
      </c>
      <c r="M34" s="64" t="s">
        <v>127</v>
      </c>
      <c r="N34" s="64" t="s">
        <v>127</v>
      </c>
      <c r="O34" s="64" t="s">
        <v>127</v>
      </c>
      <c r="P34" s="68" t="s">
        <v>127</v>
      </c>
      <c r="Q34" s="11">
        <f>+'SEGMENTACIÓN POBLACIÓN'!AN38</f>
        <v>8</v>
      </c>
      <c r="R34" s="11">
        <f>+'SEGMENTACIÓN POBLACIÓN'!AO38</f>
        <v>19</v>
      </c>
      <c r="S34" s="11">
        <f>+'SEGMENTACIÓN POBLACIÓN'!AP38</f>
        <v>55</v>
      </c>
      <c r="T34" s="11">
        <f>+'SEGMENTACIÓN POBLACIÓN'!AQ38</f>
        <v>116</v>
      </c>
      <c r="U34" s="11">
        <f>+'SEGMENTACIÓN POBLACIÓN'!AR38</f>
        <v>81</v>
      </c>
      <c r="V34" s="11">
        <f>+'SEGMENTACIÓN POBLACIÓN'!AS38</f>
        <v>115</v>
      </c>
      <c r="W34" s="12">
        <f t="shared" si="5"/>
        <v>394</v>
      </c>
      <c r="X34" s="13">
        <f t="shared" ref="X34:X35" si="22">Q34/$W34</f>
        <v>2.030456852791878E-2</v>
      </c>
      <c r="Y34" s="13">
        <f t="shared" ref="Y34:Y35" si="23">R34/$W34</f>
        <v>4.8223350253807105E-2</v>
      </c>
      <c r="Z34" s="13">
        <f t="shared" ref="Z34:Z35" si="24">S34/$W34</f>
        <v>0.13959390862944163</v>
      </c>
      <c r="AA34" s="13">
        <f t="shared" ref="AA34:AA35" si="25">T34/$W34</f>
        <v>0.29441624365482233</v>
      </c>
      <c r="AB34" s="13">
        <f t="shared" ref="AB34:AB35" si="26">U34/$W34</f>
        <v>0.20558375634517767</v>
      </c>
      <c r="AC34" s="14">
        <f t="shared" ref="AC34:AC35" si="27">V34/$W34</f>
        <v>0.29187817258883247</v>
      </c>
      <c r="AD34" s="15">
        <f t="shared" ref="AD34:AD35" si="28">(Q34+R34)/(Q34+R34+S34+T34+U34)</f>
        <v>9.6774193548387094E-2</v>
      </c>
      <c r="AE34" s="16">
        <f t="shared" ref="AE34:AE35" si="29">(S34+T34+U34)/(Q34+R34+S34+T34+U34)</f>
        <v>0.90322580645161288</v>
      </c>
      <c r="AF34" s="17">
        <f>+'SEGMENTACIÓN POBLACIÓN'!BA38</f>
        <v>3.87</v>
      </c>
      <c r="AG34" s="17">
        <f>+'SEGMENTACIÓN POBLACIÓN'!BB38</f>
        <v>1</v>
      </c>
      <c r="AH34" s="43">
        <f>+'SEGMENTACIÓN POBLACIÓN'!BC38</f>
        <v>4</v>
      </c>
      <c r="AI34" s="43">
        <f>+'SEGMENTACIÓN POBLACIÓN'!BD38</f>
        <v>4</v>
      </c>
      <c r="AJ34" s="41"/>
      <c r="AK34" s="41"/>
      <c r="AL34" s="41"/>
      <c r="AM34" s="41"/>
      <c r="AN34" s="41"/>
      <c r="AO34" s="41"/>
      <c r="AP34" s="41"/>
      <c r="AQ34" s="41"/>
      <c r="AR34" s="41"/>
      <c r="AS34" s="41"/>
      <c r="AT34" s="41"/>
      <c r="AU34" s="41"/>
      <c r="AV34" s="41"/>
      <c r="AW34" s="41"/>
      <c r="AX34" s="41"/>
      <c r="AY34" s="41"/>
      <c r="AZ34" s="41"/>
    </row>
    <row r="35" spans="1:52" s="2" customFormat="1" ht="18.75" customHeight="1" x14ac:dyDescent="0.25">
      <c r="A35" s="10">
        <v>38</v>
      </c>
      <c r="B35" s="63" t="s">
        <v>128</v>
      </c>
      <c r="C35" s="64" t="s">
        <v>128</v>
      </c>
      <c r="D35" s="64" t="s">
        <v>128</v>
      </c>
      <c r="E35" s="64" t="s">
        <v>128</v>
      </c>
      <c r="F35" s="64" t="s">
        <v>128</v>
      </c>
      <c r="G35" s="64" t="s">
        <v>128</v>
      </c>
      <c r="H35" s="64" t="s">
        <v>128</v>
      </c>
      <c r="I35" s="64" t="s">
        <v>128</v>
      </c>
      <c r="J35" s="64" t="s">
        <v>128</v>
      </c>
      <c r="K35" s="64" t="s">
        <v>128</v>
      </c>
      <c r="L35" s="64" t="s">
        <v>128</v>
      </c>
      <c r="M35" s="64" t="s">
        <v>128</v>
      </c>
      <c r="N35" s="64" t="s">
        <v>128</v>
      </c>
      <c r="O35" s="64" t="s">
        <v>128</v>
      </c>
      <c r="P35" s="68" t="s">
        <v>128</v>
      </c>
      <c r="Q35" s="11">
        <f>+'SEGMENTACIÓN POBLACIÓN'!AN39</f>
        <v>8</v>
      </c>
      <c r="R35" s="11">
        <f>+'SEGMENTACIÓN POBLACIÓN'!AO39</f>
        <v>32</v>
      </c>
      <c r="S35" s="11">
        <f>+'SEGMENTACIÓN POBLACIÓN'!AP39</f>
        <v>76</v>
      </c>
      <c r="T35" s="11">
        <f>+'SEGMENTACIÓN POBLACIÓN'!AQ39</f>
        <v>164</v>
      </c>
      <c r="U35" s="11">
        <f>+'SEGMENTACIÓN POBLACIÓN'!AR39</f>
        <v>112</v>
      </c>
      <c r="V35" s="11">
        <f>+'SEGMENTACIÓN POBLACIÓN'!AS39</f>
        <v>2</v>
      </c>
      <c r="W35" s="12">
        <f t="shared" si="5"/>
        <v>394</v>
      </c>
      <c r="X35" s="13">
        <f t="shared" si="22"/>
        <v>2.030456852791878E-2</v>
      </c>
      <c r="Y35" s="13">
        <f t="shared" si="23"/>
        <v>8.1218274111675121E-2</v>
      </c>
      <c r="Z35" s="13">
        <f t="shared" si="24"/>
        <v>0.19289340101522842</v>
      </c>
      <c r="AA35" s="13">
        <f t="shared" si="25"/>
        <v>0.41624365482233505</v>
      </c>
      <c r="AB35" s="13">
        <f t="shared" si="26"/>
        <v>0.28426395939086296</v>
      </c>
      <c r="AC35" s="14">
        <f t="shared" si="27"/>
        <v>5.076142131979695E-3</v>
      </c>
      <c r="AD35" s="15">
        <f t="shared" si="28"/>
        <v>0.10204081632653061</v>
      </c>
      <c r="AE35" s="16">
        <f t="shared" si="29"/>
        <v>0.89795918367346939</v>
      </c>
      <c r="AF35" s="17">
        <f>+'SEGMENTACIÓN POBLACIÓN'!BA39</f>
        <v>3.87</v>
      </c>
      <c r="AG35" s="17">
        <f>+'SEGMENTACIÓN POBLACIÓN'!BB39</f>
        <v>0.99</v>
      </c>
      <c r="AH35" s="43">
        <f>+'SEGMENTACIÓN POBLACIÓN'!BC39</f>
        <v>4</v>
      </c>
      <c r="AI35" s="43">
        <f>+'SEGMENTACIÓN POBLACIÓN'!BD39</f>
        <v>4</v>
      </c>
      <c r="AJ35" s="41"/>
      <c r="AK35" s="41"/>
      <c r="AL35" s="41"/>
      <c r="AM35" s="41"/>
      <c r="AN35" s="41"/>
      <c r="AO35" s="41"/>
      <c r="AP35" s="41"/>
      <c r="AQ35" s="41"/>
      <c r="AR35" s="41"/>
      <c r="AS35" s="41"/>
      <c r="AT35" s="41"/>
      <c r="AU35" s="41"/>
      <c r="AV35" s="41"/>
      <c r="AW35" s="41"/>
      <c r="AX35" s="41"/>
      <c r="AY35" s="41"/>
      <c r="AZ35" s="41"/>
    </row>
    <row r="36" spans="1:52" ht="18.75" x14ac:dyDescent="0.25">
      <c r="A36" s="65" t="s">
        <v>191</v>
      </c>
      <c r="B36" s="66"/>
      <c r="C36" s="66"/>
      <c r="D36" s="66"/>
      <c r="E36" s="66"/>
      <c r="F36" s="66"/>
      <c r="G36" s="66"/>
      <c r="H36" s="66"/>
      <c r="I36" s="66"/>
      <c r="J36" s="66"/>
      <c r="K36" s="66"/>
      <c r="L36" s="66"/>
      <c r="M36" s="66"/>
      <c r="N36" s="66"/>
      <c r="O36" s="66"/>
      <c r="P36" s="67"/>
      <c r="Q36" s="25">
        <f>+SUM(Q28:Q35)</f>
        <v>81</v>
      </c>
      <c r="R36" s="25">
        <f t="shared" ref="R36:V36" si="30">+SUM(R28:R35)</f>
        <v>190</v>
      </c>
      <c r="S36" s="25">
        <f t="shared" si="30"/>
        <v>527</v>
      </c>
      <c r="T36" s="25">
        <f t="shared" si="30"/>
        <v>1243</v>
      </c>
      <c r="U36" s="25">
        <f>+SUM(U28:U35)</f>
        <v>935</v>
      </c>
      <c r="V36" s="25">
        <f t="shared" si="30"/>
        <v>176</v>
      </c>
      <c r="W36" s="25">
        <f>+SUM(W28:W35)</f>
        <v>3152</v>
      </c>
      <c r="X36" s="26">
        <f>Q36/$W36</f>
        <v>2.5697969543147209E-2</v>
      </c>
      <c r="Y36" s="26">
        <f t="shared" ref="Y36:AC36" si="31">R36/$W36</f>
        <v>6.0279187817258884E-2</v>
      </c>
      <c r="Z36" s="26">
        <f t="shared" si="31"/>
        <v>0.16719543147208121</v>
      </c>
      <c r="AA36" s="26">
        <f t="shared" si="31"/>
        <v>0.39435279187817257</v>
      </c>
      <c r="AB36" s="26">
        <f t="shared" si="31"/>
        <v>0.29663705583756345</v>
      </c>
      <c r="AC36" s="27">
        <f t="shared" si="31"/>
        <v>5.5837563451776651E-2</v>
      </c>
      <c r="AD36" s="28">
        <f>(Q36+R36)/(Q36+R36+S36+T36+U36)</f>
        <v>9.106182795698925E-2</v>
      </c>
      <c r="AE36" s="29">
        <f>(S36+T36+U36)/(Q36+R36+S36+T36+U36)</f>
        <v>0.90893817204301075</v>
      </c>
      <c r="AF36" s="30">
        <f>+SUMPRODUCT(Q36:U36,Q27:U27)/SUM(Q36:U36)</f>
        <v>3.927755376344086</v>
      </c>
      <c r="AG36" s="23"/>
      <c r="AH36" s="31">
        <f>+MEDIAN(AH28:AH35)</f>
        <v>4</v>
      </c>
      <c r="AI36" s="24"/>
      <c r="AJ36" s="41"/>
      <c r="AK36" s="41"/>
      <c r="AL36" s="41"/>
      <c r="AM36" s="41"/>
      <c r="AN36" s="41"/>
      <c r="AO36" s="41"/>
      <c r="AP36" s="41"/>
      <c r="AQ36" s="41"/>
      <c r="AR36" s="41"/>
      <c r="AS36" s="41"/>
      <c r="AT36" s="41"/>
      <c r="AU36" s="41"/>
      <c r="AV36" s="41"/>
      <c r="AW36" s="41"/>
      <c r="AX36" s="41"/>
      <c r="AY36" s="41"/>
      <c r="AZ36" s="41"/>
    </row>
    <row r="37" spans="1:52" x14ac:dyDescent="0.25">
      <c r="AJ37" s="41"/>
      <c r="AK37" s="41"/>
      <c r="AL37" s="41"/>
      <c r="AM37" s="41"/>
      <c r="AN37" s="41"/>
      <c r="AO37" s="41"/>
      <c r="AP37" s="41"/>
      <c r="AQ37" s="41"/>
      <c r="AR37" s="41"/>
      <c r="AS37" s="41"/>
      <c r="AT37" s="41"/>
      <c r="AU37" s="41"/>
      <c r="AV37" s="41"/>
      <c r="AW37" s="41"/>
      <c r="AX37" s="41"/>
      <c r="AY37" s="41"/>
      <c r="AZ37" s="41"/>
    </row>
    <row r="38" spans="1:52" s="2" customFormat="1" x14ac:dyDescent="0.25">
      <c r="AJ38" s="41"/>
      <c r="AK38" s="41"/>
      <c r="AL38" s="41"/>
      <c r="AM38" s="41"/>
      <c r="AN38" s="41"/>
      <c r="AO38" s="41"/>
      <c r="AP38" s="41"/>
      <c r="AQ38" s="41"/>
      <c r="AR38" s="41"/>
      <c r="AS38" s="41"/>
      <c r="AT38" s="41"/>
      <c r="AU38" s="41"/>
      <c r="AV38" s="41"/>
      <c r="AW38" s="41"/>
      <c r="AX38" s="41"/>
      <c r="AY38" s="41"/>
      <c r="AZ38" s="41"/>
    </row>
    <row r="39" spans="1:52" s="2" customFormat="1" x14ac:dyDescent="0.25">
      <c r="AJ39" s="41"/>
      <c r="AK39" s="41"/>
      <c r="AL39" s="41"/>
      <c r="AM39" s="41"/>
      <c r="AN39" s="41"/>
      <c r="AO39" s="41"/>
      <c r="AP39" s="41"/>
      <c r="AQ39" s="41"/>
      <c r="AR39" s="41"/>
      <c r="AS39" s="41"/>
      <c r="AT39" s="41"/>
      <c r="AU39" s="41"/>
      <c r="AV39" s="41"/>
      <c r="AW39" s="41"/>
      <c r="AX39" s="41"/>
      <c r="AY39" s="41"/>
      <c r="AZ39" s="41"/>
    </row>
    <row r="40" spans="1:52" s="2" customFormat="1" x14ac:dyDescent="0.25">
      <c r="AJ40" s="41"/>
      <c r="AK40" s="41"/>
      <c r="AL40" s="41"/>
      <c r="AM40" s="41"/>
      <c r="AN40" s="41"/>
      <c r="AO40" s="41"/>
      <c r="AP40" s="41"/>
      <c r="AQ40" s="41"/>
      <c r="AR40" s="41"/>
      <c r="AS40" s="41"/>
      <c r="AT40" s="41"/>
      <c r="AU40" s="41"/>
      <c r="AV40" s="41"/>
      <c r="AW40" s="41"/>
      <c r="AX40" s="41"/>
      <c r="AY40" s="41"/>
      <c r="AZ40" s="41"/>
    </row>
    <row r="41" spans="1:52" s="2" customFormat="1" x14ac:dyDescent="0.25">
      <c r="AJ41" s="41"/>
      <c r="AK41" s="41"/>
      <c r="AL41" s="41"/>
      <c r="AM41" s="41"/>
      <c r="AN41" s="41"/>
      <c r="AO41" s="41"/>
      <c r="AP41" s="41"/>
      <c r="AQ41" s="41"/>
      <c r="AR41" s="41"/>
      <c r="AS41" s="41"/>
      <c r="AT41" s="41"/>
      <c r="AU41" s="41"/>
      <c r="AV41" s="41"/>
      <c r="AW41" s="41"/>
      <c r="AX41" s="41"/>
      <c r="AY41" s="41"/>
      <c r="AZ41" s="41"/>
    </row>
    <row r="42" spans="1:52" ht="15.75" thickBot="1" x14ac:dyDescent="0.3">
      <c r="AJ42" s="41"/>
      <c r="AK42" s="41"/>
      <c r="AL42" s="41"/>
      <c r="AM42" s="41"/>
      <c r="AN42" s="41"/>
      <c r="AO42" s="41"/>
      <c r="AP42" s="41"/>
      <c r="AQ42" s="41"/>
      <c r="AR42" s="41"/>
      <c r="AS42" s="41"/>
      <c r="AT42" s="41"/>
      <c r="AU42" s="41"/>
      <c r="AV42" s="41"/>
      <c r="AW42" s="41"/>
      <c r="AX42" s="41"/>
      <c r="AY42" s="41"/>
      <c r="AZ42" s="41"/>
    </row>
    <row r="43" spans="1:52" ht="15" customHeight="1" x14ac:dyDescent="0.25">
      <c r="A43" s="72" t="s">
        <v>187</v>
      </c>
      <c r="B43" s="73"/>
      <c r="C43" s="73"/>
      <c r="D43" s="73"/>
      <c r="E43" s="73"/>
      <c r="F43" s="73"/>
      <c r="G43" s="73"/>
      <c r="H43" s="73"/>
      <c r="I43" s="73"/>
      <c r="J43" s="73"/>
      <c r="K43" s="74"/>
      <c r="L43" s="2"/>
      <c r="M43" s="2"/>
      <c r="N43" s="2"/>
      <c r="O43" s="2"/>
      <c r="P43" s="2"/>
      <c r="Q43" s="2"/>
      <c r="R43" s="2"/>
      <c r="S43" s="2"/>
      <c r="T43" s="2"/>
      <c r="U43" s="2"/>
      <c r="V43" s="2"/>
      <c r="W43" s="2"/>
      <c r="X43" s="2"/>
      <c r="Y43" s="2"/>
      <c r="Z43" s="2"/>
      <c r="AA43" s="2"/>
      <c r="AB43" s="2"/>
      <c r="AC43" s="2"/>
      <c r="AD43" s="2"/>
      <c r="AE43" s="2"/>
      <c r="AF43" s="2"/>
      <c r="AG43" s="2"/>
      <c r="AH43" s="2"/>
      <c r="AI43" s="2"/>
      <c r="AJ43" s="41"/>
      <c r="AK43" s="41"/>
      <c r="AL43" s="41"/>
      <c r="AM43" s="41"/>
      <c r="AN43" s="41"/>
      <c r="AO43" s="41"/>
      <c r="AP43" s="41"/>
      <c r="AQ43" s="41"/>
      <c r="AR43" s="41"/>
      <c r="AS43" s="41"/>
      <c r="AT43" s="41"/>
      <c r="AU43" s="41"/>
      <c r="AV43" s="41"/>
      <c r="AW43" s="41"/>
      <c r="AX43" s="41"/>
      <c r="AY43" s="41"/>
      <c r="AZ43" s="41"/>
    </row>
    <row r="44" spans="1:52" ht="15" customHeight="1" thickBot="1" x14ac:dyDescent="0.3">
      <c r="A44" s="75"/>
      <c r="B44" s="76"/>
      <c r="C44" s="76"/>
      <c r="D44" s="76"/>
      <c r="E44" s="76"/>
      <c r="F44" s="76"/>
      <c r="G44" s="76"/>
      <c r="H44" s="76"/>
      <c r="I44" s="76"/>
      <c r="J44" s="76"/>
      <c r="K44" s="77"/>
      <c r="L44" s="2"/>
      <c r="M44" s="2"/>
      <c r="N44" s="2"/>
      <c r="O44" s="2"/>
      <c r="P44" s="2"/>
      <c r="Q44" s="2"/>
      <c r="R44" s="2"/>
      <c r="S44" s="2"/>
      <c r="T44" s="2"/>
      <c r="U44" s="2"/>
      <c r="V44" s="2"/>
      <c r="W44" s="2"/>
      <c r="X44" s="2"/>
      <c r="Y44" s="2"/>
      <c r="Z44" s="2"/>
      <c r="AA44" s="2"/>
      <c r="AB44" s="2"/>
      <c r="AC44" s="2"/>
      <c r="AD44" s="2"/>
      <c r="AE44" s="2"/>
      <c r="AF44" s="2"/>
      <c r="AG44" s="2"/>
      <c r="AH44" s="2"/>
      <c r="AI44" s="2"/>
      <c r="AJ44" s="41"/>
      <c r="AK44" s="41"/>
      <c r="AL44" s="41"/>
      <c r="AM44" s="41"/>
      <c r="AN44" s="41"/>
      <c r="AO44" s="41"/>
      <c r="AP44" s="41"/>
      <c r="AQ44" s="41"/>
      <c r="AR44" s="41"/>
      <c r="AS44" s="41"/>
      <c r="AT44" s="41"/>
      <c r="AU44" s="41"/>
      <c r="AV44" s="41"/>
      <c r="AW44" s="41"/>
      <c r="AX44" s="41"/>
      <c r="AY44" s="41"/>
      <c r="AZ44" s="41"/>
    </row>
    <row r="45" spans="1:52" ht="18.75" x14ac:dyDescent="0.3">
      <c r="A45" s="81" t="s">
        <v>204</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41"/>
      <c r="AK45" s="41"/>
      <c r="AL45" s="41"/>
      <c r="AM45" s="41"/>
      <c r="AN45" s="41"/>
      <c r="AO45" s="41"/>
      <c r="AP45" s="41"/>
      <c r="AQ45" s="41"/>
      <c r="AR45" s="41"/>
      <c r="AS45" s="41"/>
      <c r="AT45" s="41"/>
      <c r="AU45" s="41"/>
      <c r="AV45" s="41"/>
      <c r="AW45" s="41"/>
      <c r="AX45" s="41"/>
      <c r="AY45" s="41"/>
      <c r="AZ45" s="41"/>
    </row>
    <row r="46" spans="1:52" x14ac:dyDescent="0.25">
      <c r="A46" s="78" t="s">
        <v>426</v>
      </c>
      <c r="B46" s="79" t="s">
        <v>426</v>
      </c>
      <c r="C46" s="79" t="s">
        <v>426</v>
      </c>
      <c r="D46" s="79" t="s">
        <v>426</v>
      </c>
      <c r="E46" s="79" t="s">
        <v>426</v>
      </c>
      <c r="F46" s="79" t="s">
        <v>426</v>
      </c>
      <c r="G46" s="79" t="s">
        <v>426</v>
      </c>
      <c r="H46" s="79" t="s">
        <v>426</v>
      </c>
      <c r="I46" s="79" t="s">
        <v>426</v>
      </c>
      <c r="J46" s="79" t="s">
        <v>426</v>
      </c>
      <c r="K46" s="79" t="s">
        <v>426</v>
      </c>
      <c r="L46" s="79" t="s">
        <v>426</v>
      </c>
      <c r="M46" s="79" t="s">
        <v>426</v>
      </c>
      <c r="N46" s="79" t="s">
        <v>426</v>
      </c>
      <c r="O46" s="79" t="s">
        <v>426</v>
      </c>
      <c r="P46" s="79" t="s">
        <v>426</v>
      </c>
      <c r="Q46" s="79" t="s">
        <v>426</v>
      </c>
      <c r="R46" s="79" t="s">
        <v>426</v>
      </c>
      <c r="S46" s="79" t="s">
        <v>426</v>
      </c>
      <c r="T46" s="79" t="s">
        <v>426</v>
      </c>
      <c r="U46" s="79" t="s">
        <v>426</v>
      </c>
      <c r="V46" s="79" t="s">
        <v>426</v>
      </c>
      <c r="W46" s="79" t="s">
        <v>426</v>
      </c>
      <c r="X46" s="79" t="s">
        <v>426</v>
      </c>
      <c r="Y46" s="79" t="s">
        <v>426</v>
      </c>
      <c r="Z46" s="79" t="s">
        <v>426</v>
      </c>
      <c r="AA46" s="79" t="s">
        <v>426</v>
      </c>
      <c r="AB46" s="79" t="s">
        <v>426</v>
      </c>
      <c r="AC46" s="79" t="s">
        <v>426</v>
      </c>
      <c r="AD46" s="79" t="s">
        <v>426</v>
      </c>
      <c r="AE46" s="79" t="s">
        <v>426</v>
      </c>
      <c r="AF46" s="79" t="s">
        <v>426</v>
      </c>
      <c r="AG46" s="79" t="s">
        <v>426</v>
      </c>
      <c r="AH46" s="79" t="s">
        <v>426</v>
      </c>
      <c r="AI46" s="79" t="s">
        <v>426</v>
      </c>
      <c r="AJ46" s="41"/>
      <c r="AK46" s="41"/>
      <c r="AL46" s="41"/>
      <c r="AM46" s="41"/>
      <c r="AN46" s="41"/>
      <c r="AO46" s="41"/>
      <c r="AP46" s="41"/>
      <c r="AQ46" s="41"/>
      <c r="AR46" s="41"/>
      <c r="AS46" s="41"/>
      <c r="AT46" s="41"/>
      <c r="AU46" s="41"/>
      <c r="AV46" s="41"/>
      <c r="AW46" s="41"/>
      <c r="AX46" s="41"/>
      <c r="AY46" s="41"/>
      <c r="AZ46" s="41"/>
    </row>
    <row r="47" spans="1:52" x14ac:dyDescent="0.25">
      <c r="A47" s="69" t="s">
        <v>427</v>
      </c>
      <c r="B47" s="70" t="s">
        <v>427</v>
      </c>
      <c r="C47" s="70" t="s">
        <v>427</v>
      </c>
      <c r="D47" s="70" t="s">
        <v>427</v>
      </c>
      <c r="E47" s="70" t="s">
        <v>427</v>
      </c>
      <c r="F47" s="70" t="s">
        <v>427</v>
      </c>
      <c r="G47" s="70" t="s">
        <v>427</v>
      </c>
      <c r="H47" s="70" t="s">
        <v>427</v>
      </c>
      <c r="I47" s="70" t="s">
        <v>427</v>
      </c>
      <c r="J47" s="70" t="s">
        <v>427</v>
      </c>
      <c r="K47" s="70" t="s">
        <v>427</v>
      </c>
      <c r="L47" s="70" t="s">
        <v>427</v>
      </c>
      <c r="M47" s="70" t="s">
        <v>427</v>
      </c>
      <c r="N47" s="70" t="s">
        <v>427</v>
      </c>
      <c r="O47" s="70" t="s">
        <v>427</v>
      </c>
      <c r="P47" s="70" t="s">
        <v>427</v>
      </c>
      <c r="Q47" s="70" t="s">
        <v>427</v>
      </c>
      <c r="R47" s="70" t="s">
        <v>427</v>
      </c>
      <c r="S47" s="70" t="s">
        <v>427</v>
      </c>
      <c r="T47" s="70" t="s">
        <v>427</v>
      </c>
      <c r="U47" s="70" t="s">
        <v>427</v>
      </c>
      <c r="V47" s="70" t="s">
        <v>427</v>
      </c>
      <c r="W47" s="70" t="s">
        <v>427</v>
      </c>
      <c r="X47" s="70" t="s">
        <v>427</v>
      </c>
      <c r="Y47" s="70" t="s">
        <v>427</v>
      </c>
      <c r="Z47" s="70" t="s">
        <v>427</v>
      </c>
      <c r="AA47" s="70" t="s">
        <v>427</v>
      </c>
      <c r="AB47" s="70" t="s">
        <v>427</v>
      </c>
      <c r="AC47" s="70" t="s">
        <v>427</v>
      </c>
      <c r="AD47" s="70" t="s">
        <v>427</v>
      </c>
      <c r="AE47" s="70" t="s">
        <v>427</v>
      </c>
      <c r="AF47" s="70" t="s">
        <v>427</v>
      </c>
      <c r="AG47" s="70" t="s">
        <v>427</v>
      </c>
      <c r="AH47" s="70" t="s">
        <v>427</v>
      </c>
      <c r="AI47" s="70" t="s">
        <v>427</v>
      </c>
      <c r="AJ47" s="41"/>
      <c r="AK47" s="41"/>
      <c r="AL47" s="41"/>
      <c r="AM47" s="41"/>
      <c r="AN47" s="41"/>
      <c r="AO47" s="41"/>
      <c r="AP47" s="41"/>
      <c r="AQ47" s="41"/>
      <c r="AR47" s="41"/>
      <c r="AS47" s="41"/>
      <c r="AT47" s="41"/>
      <c r="AU47" s="41"/>
      <c r="AV47" s="41"/>
      <c r="AW47" s="41"/>
      <c r="AX47" s="41"/>
      <c r="AY47" s="41"/>
      <c r="AZ47" s="41"/>
    </row>
    <row r="48" spans="1:52" x14ac:dyDescent="0.25">
      <c r="A48" s="69" t="s">
        <v>428</v>
      </c>
      <c r="B48" s="70" t="s">
        <v>428</v>
      </c>
      <c r="C48" s="70" t="s">
        <v>428</v>
      </c>
      <c r="D48" s="70" t="s">
        <v>428</v>
      </c>
      <c r="E48" s="70" t="s">
        <v>428</v>
      </c>
      <c r="F48" s="70" t="s">
        <v>428</v>
      </c>
      <c r="G48" s="70" t="s">
        <v>428</v>
      </c>
      <c r="H48" s="70" t="s">
        <v>428</v>
      </c>
      <c r="I48" s="70" t="s">
        <v>428</v>
      </c>
      <c r="J48" s="70" t="s">
        <v>428</v>
      </c>
      <c r="K48" s="70" t="s">
        <v>428</v>
      </c>
      <c r="L48" s="70" t="s">
        <v>428</v>
      </c>
      <c r="M48" s="70" t="s">
        <v>428</v>
      </c>
      <c r="N48" s="70" t="s">
        <v>428</v>
      </c>
      <c r="O48" s="70" t="s">
        <v>428</v>
      </c>
      <c r="P48" s="70" t="s">
        <v>428</v>
      </c>
      <c r="Q48" s="70" t="s">
        <v>428</v>
      </c>
      <c r="R48" s="70" t="s">
        <v>428</v>
      </c>
      <c r="S48" s="70" t="s">
        <v>428</v>
      </c>
      <c r="T48" s="70" t="s">
        <v>428</v>
      </c>
      <c r="U48" s="70" t="s">
        <v>428</v>
      </c>
      <c r="V48" s="70" t="s">
        <v>428</v>
      </c>
      <c r="W48" s="70" t="s">
        <v>428</v>
      </c>
      <c r="X48" s="70" t="s">
        <v>428</v>
      </c>
      <c r="Y48" s="70" t="s">
        <v>428</v>
      </c>
      <c r="Z48" s="70" t="s">
        <v>428</v>
      </c>
      <c r="AA48" s="70" t="s">
        <v>428</v>
      </c>
      <c r="AB48" s="70" t="s">
        <v>428</v>
      </c>
      <c r="AC48" s="70" t="s">
        <v>428</v>
      </c>
      <c r="AD48" s="70" t="s">
        <v>428</v>
      </c>
      <c r="AE48" s="70" t="s">
        <v>428</v>
      </c>
      <c r="AF48" s="70" t="s">
        <v>428</v>
      </c>
      <c r="AG48" s="70" t="s">
        <v>428</v>
      </c>
      <c r="AH48" s="70" t="s">
        <v>428</v>
      </c>
      <c r="AI48" s="70" t="s">
        <v>428</v>
      </c>
      <c r="AJ48" s="41"/>
      <c r="AK48" s="41"/>
      <c r="AL48" s="41"/>
      <c r="AM48" s="41"/>
      <c r="AN48" s="41"/>
      <c r="AO48" s="41"/>
      <c r="AP48" s="41"/>
      <c r="AQ48" s="41"/>
      <c r="AR48" s="41"/>
      <c r="AS48" s="41"/>
      <c r="AT48" s="41"/>
      <c r="AU48" s="41"/>
      <c r="AV48" s="41"/>
      <c r="AW48" s="41"/>
      <c r="AX48" s="41"/>
      <c r="AY48" s="41"/>
      <c r="AZ48" s="41"/>
    </row>
    <row r="49" spans="1:52" x14ac:dyDescent="0.25">
      <c r="A49" s="69" t="s">
        <v>429</v>
      </c>
      <c r="B49" s="70" t="s">
        <v>429</v>
      </c>
      <c r="C49" s="70" t="s">
        <v>429</v>
      </c>
      <c r="D49" s="70" t="s">
        <v>429</v>
      </c>
      <c r="E49" s="70" t="s">
        <v>429</v>
      </c>
      <c r="F49" s="70" t="s">
        <v>429</v>
      </c>
      <c r="G49" s="70" t="s">
        <v>429</v>
      </c>
      <c r="H49" s="70" t="s">
        <v>429</v>
      </c>
      <c r="I49" s="70" t="s">
        <v>429</v>
      </c>
      <c r="J49" s="70" t="s">
        <v>429</v>
      </c>
      <c r="K49" s="70" t="s">
        <v>429</v>
      </c>
      <c r="L49" s="70" t="s">
        <v>429</v>
      </c>
      <c r="M49" s="70" t="s">
        <v>429</v>
      </c>
      <c r="N49" s="70" t="s">
        <v>429</v>
      </c>
      <c r="O49" s="70" t="s">
        <v>429</v>
      </c>
      <c r="P49" s="70" t="s">
        <v>429</v>
      </c>
      <c r="Q49" s="70" t="s">
        <v>429</v>
      </c>
      <c r="R49" s="70" t="s">
        <v>429</v>
      </c>
      <c r="S49" s="70" t="s">
        <v>429</v>
      </c>
      <c r="T49" s="70" t="s">
        <v>429</v>
      </c>
      <c r="U49" s="70" t="s">
        <v>429</v>
      </c>
      <c r="V49" s="70" t="s">
        <v>429</v>
      </c>
      <c r="W49" s="70" t="s">
        <v>429</v>
      </c>
      <c r="X49" s="70" t="s">
        <v>429</v>
      </c>
      <c r="Y49" s="70" t="s">
        <v>429</v>
      </c>
      <c r="Z49" s="70" t="s">
        <v>429</v>
      </c>
      <c r="AA49" s="70" t="s">
        <v>429</v>
      </c>
      <c r="AB49" s="70" t="s">
        <v>429</v>
      </c>
      <c r="AC49" s="70" t="s">
        <v>429</v>
      </c>
      <c r="AD49" s="70" t="s">
        <v>429</v>
      </c>
      <c r="AE49" s="70" t="s">
        <v>429</v>
      </c>
      <c r="AF49" s="70" t="s">
        <v>429</v>
      </c>
      <c r="AG49" s="70" t="s">
        <v>429</v>
      </c>
      <c r="AH49" s="70" t="s">
        <v>429</v>
      </c>
      <c r="AI49" s="70" t="s">
        <v>429</v>
      </c>
      <c r="AJ49" s="41"/>
      <c r="AK49" s="41"/>
      <c r="AL49" s="41"/>
      <c r="AM49" s="41"/>
      <c r="AN49" s="41"/>
      <c r="AO49" s="41"/>
      <c r="AP49" s="41"/>
      <c r="AQ49" s="41"/>
      <c r="AR49" s="41"/>
      <c r="AS49" s="41"/>
      <c r="AT49" s="41"/>
      <c r="AU49" s="41"/>
      <c r="AV49" s="41"/>
      <c r="AW49" s="41"/>
      <c r="AX49" s="41"/>
      <c r="AY49" s="41"/>
      <c r="AZ49" s="41"/>
    </row>
    <row r="50" spans="1:52" x14ac:dyDescent="0.25">
      <c r="A50" s="69" t="s">
        <v>430</v>
      </c>
      <c r="B50" s="70" t="s">
        <v>430</v>
      </c>
      <c r="C50" s="70" t="s">
        <v>430</v>
      </c>
      <c r="D50" s="70" t="s">
        <v>430</v>
      </c>
      <c r="E50" s="70" t="s">
        <v>430</v>
      </c>
      <c r="F50" s="70" t="s">
        <v>430</v>
      </c>
      <c r="G50" s="70" t="s">
        <v>430</v>
      </c>
      <c r="H50" s="70" t="s">
        <v>430</v>
      </c>
      <c r="I50" s="70" t="s">
        <v>430</v>
      </c>
      <c r="J50" s="70" t="s">
        <v>430</v>
      </c>
      <c r="K50" s="70" t="s">
        <v>430</v>
      </c>
      <c r="L50" s="70" t="s">
        <v>430</v>
      </c>
      <c r="M50" s="70" t="s">
        <v>430</v>
      </c>
      <c r="N50" s="70" t="s">
        <v>430</v>
      </c>
      <c r="O50" s="70" t="s">
        <v>430</v>
      </c>
      <c r="P50" s="70" t="s">
        <v>430</v>
      </c>
      <c r="Q50" s="70" t="s">
        <v>430</v>
      </c>
      <c r="R50" s="70" t="s">
        <v>430</v>
      </c>
      <c r="S50" s="70" t="s">
        <v>430</v>
      </c>
      <c r="T50" s="70" t="s">
        <v>430</v>
      </c>
      <c r="U50" s="70" t="s">
        <v>430</v>
      </c>
      <c r="V50" s="70" t="s">
        <v>430</v>
      </c>
      <c r="W50" s="70" t="s">
        <v>430</v>
      </c>
      <c r="X50" s="70" t="s">
        <v>430</v>
      </c>
      <c r="Y50" s="70" t="s">
        <v>430</v>
      </c>
      <c r="Z50" s="70" t="s">
        <v>430</v>
      </c>
      <c r="AA50" s="70" t="s">
        <v>430</v>
      </c>
      <c r="AB50" s="70" t="s">
        <v>430</v>
      </c>
      <c r="AC50" s="70" t="s">
        <v>430</v>
      </c>
      <c r="AD50" s="70" t="s">
        <v>430</v>
      </c>
      <c r="AE50" s="70" t="s">
        <v>430</v>
      </c>
      <c r="AF50" s="70" t="s">
        <v>430</v>
      </c>
      <c r="AG50" s="70" t="s">
        <v>430</v>
      </c>
      <c r="AH50" s="70" t="s">
        <v>430</v>
      </c>
      <c r="AI50" s="70" t="s">
        <v>430</v>
      </c>
      <c r="AJ50" s="41"/>
      <c r="AK50" s="41"/>
      <c r="AL50" s="41"/>
      <c r="AM50" s="41"/>
      <c r="AN50" s="41"/>
      <c r="AO50" s="41"/>
      <c r="AP50" s="41"/>
      <c r="AQ50" s="41"/>
      <c r="AR50" s="41"/>
      <c r="AS50" s="41"/>
      <c r="AT50" s="41"/>
      <c r="AU50" s="41"/>
      <c r="AV50" s="41"/>
      <c r="AW50" s="41"/>
      <c r="AX50" s="41"/>
      <c r="AY50" s="41"/>
      <c r="AZ50" s="41"/>
    </row>
    <row r="51" spans="1:52" x14ac:dyDescent="0.25">
      <c r="A51" s="69" t="s">
        <v>431</v>
      </c>
      <c r="B51" s="70" t="s">
        <v>431</v>
      </c>
      <c r="C51" s="70" t="s">
        <v>431</v>
      </c>
      <c r="D51" s="70" t="s">
        <v>431</v>
      </c>
      <c r="E51" s="70" t="s">
        <v>431</v>
      </c>
      <c r="F51" s="70" t="s">
        <v>431</v>
      </c>
      <c r="G51" s="70" t="s">
        <v>431</v>
      </c>
      <c r="H51" s="70" t="s">
        <v>431</v>
      </c>
      <c r="I51" s="70" t="s">
        <v>431</v>
      </c>
      <c r="J51" s="70" t="s">
        <v>431</v>
      </c>
      <c r="K51" s="70" t="s">
        <v>431</v>
      </c>
      <c r="L51" s="70" t="s">
        <v>431</v>
      </c>
      <c r="M51" s="70" t="s">
        <v>431</v>
      </c>
      <c r="N51" s="70" t="s">
        <v>431</v>
      </c>
      <c r="O51" s="70" t="s">
        <v>431</v>
      </c>
      <c r="P51" s="70" t="s">
        <v>431</v>
      </c>
      <c r="Q51" s="70" t="s">
        <v>431</v>
      </c>
      <c r="R51" s="70" t="s">
        <v>431</v>
      </c>
      <c r="S51" s="70" t="s">
        <v>431</v>
      </c>
      <c r="T51" s="70" t="s">
        <v>431</v>
      </c>
      <c r="U51" s="70" t="s">
        <v>431</v>
      </c>
      <c r="V51" s="70" t="s">
        <v>431</v>
      </c>
      <c r="W51" s="70" t="s">
        <v>431</v>
      </c>
      <c r="X51" s="70" t="s">
        <v>431</v>
      </c>
      <c r="Y51" s="70" t="s">
        <v>431</v>
      </c>
      <c r="Z51" s="70" t="s">
        <v>431</v>
      </c>
      <c r="AA51" s="70" t="s">
        <v>431</v>
      </c>
      <c r="AB51" s="70" t="s">
        <v>431</v>
      </c>
      <c r="AC51" s="70" t="s">
        <v>431</v>
      </c>
      <c r="AD51" s="70" t="s">
        <v>431</v>
      </c>
      <c r="AE51" s="70" t="s">
        <v>431</v>
      </c>
      <c r="AF51" s="70" t="s">
        <v>431</v>
      </c>
      <c r="AG51" s="70" t="s">
        <v>431</v>
      </c>
      <c r="AH51" s="70" t="s">
        <v>431</v>
      </c>
      <c r="AI51" s="70" t="s">
        <v>431</v>
      </c>
      <c r="AJ51" s="41"/>
      <c r="AK51" s="41"/>
      <c r="AL51" s="41"/>
      <c r="AM51" s="41"/>
      <c r="AN51" s="41"/>
      <c r="AO51" s="41"/>
      <c r="AP51" s="41"/>
      <c r="AQ51" s="41"/>
      <c r="AR51" s="41"/>
      <c r="AS51" s="41"/>
      <c r="AT51" s="41"/>
      <c r="AU51" s="41"/>
      <c r="AV51" s="41"/>
      <c r="AW51" s="41"/>
      <c r="AX51" s="41"/>
      <c r="AY51" s="41"/>
      <c r="AZ51" s="41"/>
    </row>
    <row r="52" spans="1:52" x14ac:dyDescent="0.25">
      <c r="A52" s="69" t="s">
        <v>432</v>
      </c>
      <c r="B52" s="70" t="s">
        <v>432</v>
      </c>
      <c r="C52" s="70" t="s">
        <v>432</v>
      </c>
      <c r="D52" s="70" t="s">
        <v>432</v>
      </c>
      <c r="E52" s="70" t="s">
        <v>432</v>
      </c>
      <c r="F52" s="70" t="s">
        <v>432</v>
      </c>
      <c r="G52" s="70" t="s">
        <v>432</v>
      </c>
      <c r="H52" s="70" t="s">
        <v>432</v>
      </c>
      <c r="I52" s="70" t="s">
        <v>432</v>
      </c>
      <c r="J52" s="70" t="s">
        <v>432</v>
      </c>
      <c r="K52" s="70" t="s">
        <v>432</v>
      </c>
      <c r="L52" s="70" t="s">
        <v>432</v>
      </c>
      <c r="M52" s="70" t="s">
        <v>432</v>
      </c>
      <c r="N52" s="70" t="s">
        <v>432</v>
      </c>
      <c r="O52" s="70" t="s">
        <v>432</v>
      </c>
      <c r="P52" s="70" t="s">
        <v>432</v>
      </c>
      <c r="Q52" s="70" t="s">
        <v>432</v>
      </c>
      <c r="R52" s="70" t="s">
        <v>432</v>
      </c>
      <c r="S52" s="70" t="s">
        <v>432</v>
      </c>
      <c r="T52" s="70" t="s">
        <v>432</v>
      </c>
      <c r="U52" s="70" t="s">
        <v>432</v>
      </c>
      <c r="V52" s="70" t="s">
        <v>432</v>
      </c>
      <c r="W52" s="70" t="s">
        <v>432</v>
      </c>
      <c r="X52" s="70" t="s">
        <v>432</v>
      </c>
      <c r="Y52" s="70" t="s">
        <v>432</v>
      </c>
      <c r="Z52" s="70" t="s">
        <v>432</v>
      </c>
      <c r="AA52" s="70" t="s">
        <v>432</v>
      </c>
      <c r="AB52" s="70" t="s">
        <v>432</v>
      </c>
      <c r="AC52" s="70" t="s">
        <v>432</v>
      </c>
      <c r="AD52" s="70" t="s">
        <v>432</v>
      </c>
      <c r="AE52" s="70" t="s">
        <v>432</v>
      </c>
      <c r="AF52" s="70" t="s">
        <v>432</v>
      </c>
      <c r="AG52" s="70" t="s">
        <v>432</v>
      </c>
      <c r="AH52" s="70" t="s">
        <v>432</v>
      </c>
      <c r="AI52" s="70" t="s">
        <v>432</v>
      </c>
      <c r="AJ52" s="41"/>
      <c r="AK52" s="41"/>
      <c r="AL52" s="41"/>
      <c r="AM52" s="41"/>
      <c r="AN52" s="41"/>
      <c r="AO52" s="41"/>
      <c r="AP52" s="41"/>
      <c r="AQ52" s="41"/>
      <c r="AR52" s="41"/>
      <c r="AS52" s="41"/>
      <c r="AT52" s="41"/>
      <c r="AU52" s="41"/>
      <c r="AV52" s="41"/>
      <c r="AW52" s="41"/>
      <c r="AX52" s="41"/>
      <c r="AY52" s="41"/>
      <c r="AZ52" s="41"/>
    </row>
    <row r="53" spans="1:52" x14ac:dyDescent="0.25">
      <c r="A53" s="69" t="s">
        <v>433</v>
      </c>
      <c r="B53" s="70" t="s">
        <v>433</v>
      </c>
      <c r="C53" s="70" t="s">
        <v>433</v>
      </c>
      <c r="D53" s="70" t="s">
        <v>433</v>
      </c>
      <c r="E53" s="70" t="s">
        <v>433</v>
      </c>
      <c r="F53" s="70" t="s">
        <v>433</v>
      </c>
      <c r="G53" s="70" t="s">
        <v>433</v>
      </c>
      <c r="H53" s="70" t="s">
        <v>433</v>
      </c>
      <c r="I53" s="70" t="s">
        <v>433</v>
      </c>
      <c r="J53" s="70" t="s">
        <v>433</v>
      </c>
      <c r="K53" s="70" t="s">
        <v>433</v>
      </c>
      <c r="L53" s="70" t="s">
        <v>433</v>
      </c>
      <c r="M53" s="70" t="s">
        <v>433</v>
      </c>
      <c r="N53" s="70" t="s">
        <v>433</v>
      </c>
      <c r="O53" s="70" t="s">
        <v>433</v>
      </c>
      <c r="P53" s="70" t="s">
        <v>433</v>
      </c>
      <c r="Q53" s="70" t="s">
        <v>433</v>
      </c>
      <c r="R53" s="70" t="s">
        <v>433</v>
      </c>
      <c r="S53" s="70" t="s">
        <v>433</v>
      </c>
      <c r="T53" s="70" t="s">
        <v>433</v>
      </c>
      <c r="U53" s="70" t="s">
        <v>433</v>
      </c>
      <c r="V53" s="70" t="s">
        <v>433</v>
      </c>
      <c r="W53" s="70" t="s">
        <v>433</v>
      </c>
      <c r="X53" s="70" t="s">
        <v>433</v>
      </c>
      <c r="Y53" s="70" t="s">
        <v>433</v>
      </c>
      <c r="Z53" s="70" t="s">
        <v>433</v>
      </c>
      <c r="AA53" s="70" t="s">
        <v>433</v>
      </c>
      <c r="AB53" s="70" t="s">
        <v>433</v>
      </c>
      <c r="AC53" s="70" t="s">
        <v>433</v>
      </c>
      <c r="AD53" s="70" t="s">
        <v>433</v>
      </c>
      <c r="AE53" s="70" t="s">
        <v>433</v>
      </c>
      <c r="AF53" s="70" t="s">
        <v>433</v>
      </c>
      <c r="AG53" s="70" t="s">
        <v>433</v>
      </c>
      <c r="AH53" s="70" t="s">
        <v>433</v>
      </c>
      <c r="AI53" s="70" t="s">
        <v>433</v>
      </c>
      <c r="AJ53" s="41"/>
      <c r="AK53" s="41"/>
      <c r="AL53" s="41"/>
      <c r="AM53" s="41"/>
      <c r="AN53" s="41"/>
      <c r="AO53" s="41"/>
      <c r="AP53" s="41"/>
      <c r="AQ53" s="41"/>
      <c r="AR53" s="41"/>
      <c r="AS53" s="41"/>
      <c r="AT53" s="41"/>
      <c r="AU53" s="41"/>
      <c r="AV53" s="41"/>
      <c r="AW53" s="41"/>
      <c r="AX53" s="41"/>
      <c r="AY53" s="41"/>
      <c r="AZ53" s="41"/>
    </row>
    <row r="54" spans="1:52" ht="15" customHeight="1" x14ac:dyDescent="0.25">
      <c r="A54" s="69" t="s">
        <v>434</v>
      </c>
      <c r="B54" s="70" t="s">
        <v>434</v>
      </c>
      <c r="C54" s="70" t="s">
        <v>434</v>
      </c>
      <c r="D54" s="70" t="s">
        <v>434</v>
      </c>
      <c r="E54" s="70" t="s">
        <v>434</v>
      </c>
      <c r="F54" s="70" t="s">
        <v>434</v>
      </c>
      <c r="G54" s="70" t="s">
        <v>434</v>
      </c>
      <c r="H54" s="70" t="s">
        <v>434</v>
      </c>
      <c r="I54" s="70" t="s">
        <v>434</v>
      </c>
      <c r="J54" s="70" t="s">
        <v>434</v>
      </c>
      <c r="K54" s="70" t="s">
        <v>434</v>
      </c>
      <c r="L54" s="70" t="s">
        <v>434</v>
      </c>
      <c r="M54" s="70" t="s">
        <v>434</v>
      </c>
      <c r="N54" s="70" t="s">
        <v>434</v>
      </c>
      <c r="O54" s="70" t="s">
        <v>434</v>
      </c>
      <c r="P54" s="70" t="s">
        <v>434</v>
      </c>
      <c r="Q54" s="70" t="s">
        <v>434</v>
      </c>
      <c r="R54" s="70" t="s">
        <v>434</v>
      </c>
      <c r="S54" s="70" t="s">
        <v>434</v>
      </c>
      <c r="T54" s="70" t="s">
        <v>434</v>
      </c>
      <c r="U54" s="70" t="s">
        <v>434</v>
      </c>
      <c r="V54" s="70" t="s">
        <v>434</v>
      </c>
      <c r="W54" s="70" t="s">
        <v>434</v>
      </c>
      <c r="X54" s="70" t="s">
        <v>434</v>
      </c>
      <c r="Y54" s="70" t="s">
        <v>434</v>
      </c>
      <c r="Z54" s="70" t="s">
        <v>434</v>
      </c>
      <c r="AA54" s="70" t="s">
        <v>434</v>
      </c>
      <c r="AB54" s="70" t="s">
        <v>434</v>
      </c>
      <c r="AC54" s="70" t="s">
        <v>434</v>
      </c>
      <c r="AD54" s="70" t="s">
        <v>434</v>
      </c>
      <c r="AE54" s="70" t="s">
        <v>434</v>
      </c>
      <c r="AF54" s="70" t="s">
        <v>434</v>
      </c>
      <c r="AG54" s="70" t="s">
        <v>434</v>
      </c>
      <c r="AH54" s="70" t="s">
        <v>434</v>
      </c>
      <c r="AI54" s="70" t="s">
        <v>434</v>
      </c>
      <c r="AJ54" s="41"/>
      <c r="AK54" s="41"/>
      <c r="AL54" s="41"/>
      <c r="AM54" s="41"/>
      <c r="AN54" s="41"/>
      <c r="AO54" s="41"/>
      <c r="AP54" s="41"/>
      <c r="AQ54" s="41"/>
      <c r="AR54" s="41"/>
      <c r="AS54" s="41"/>
      <c r="AT54" s="41"/>
      <c r="AU54" s="41"/>
      <c r="AV54" s="41"/>
      <c r="AW54" s="41"/>
      <c r="AX54" s="41"/>
      <c r="AY54" s="41"/>
      <c r="AZ54" s="41"/>
    </row>
    <row r="55" spans="1:52" x14ac:dyDescent="0.25">
      <c r="A55" s="69" t="s">
        <v>435</v>
      </c>
      <c r="B55" s="70" t="s">
        <v>435</v>
      </c>
      <c r="C55" s="70" t="s">
        <v>435</v>
      </c>
      <c r="D55" s="70" t="s">
        <v>435</v>
      </c>
      <c r="E55" s="70" t="s">
        <v>435</v>
      </c>
      <c r="F55" s="70" t="s">
        <v>435</v>
      </c>
      <c r="G55" s="70" t="s">
        <v>435</v>
      </c>
      <c r="H55" s="70" t="s">
        <v>435</v>
      </c>
      <c r="I55" s="70" t="s">
        <v>435</v>
      </c>
      <c r="J55" s="70" t="s">
        <v>435</v>
      </c>
      <c r="K55" s="70" t="s">
        <v>435</v>
      </c>
      <c r="L55" s="70" t="s">
        <v>435</v>
      </c>
      <c r="M55" s="70" t="s">
        <v>435</v>
      </c>
      <c r="N55" s="70" t="s">
        <v>435</v>
      </c>
      <c r="O55" s="70" t="s">
        <v>435</v>
      </c>
      <c r="P55" s="70" t="s">
        <v>435</v>
      </c>
      <c r="Q55" s="70" t="s">
        <v>435</v>
      </c>
      <c r="R55" s="70" t="s">
        <v>435</v>
      </c>
      <c r="S55" s="70" t="s">
        <v>435</v>
      </c>
      <c r="T55" s="70" t="s">
        <v>435</v>
      </c>
      <c r="U55" s="70" t="s">
        <v>435</v>
      </c>
      <c r="V55" s="70" t="s">
        <v>435</v>
      </c>
      <c r="W55" s="70" t="s">
        <v>435</v>
      </c>
      <c r="X55" s="70" t="s">
        <v>435</v>
      </c>
      <c r="Y55" s="70" t="s">
        <v>435</v>
      </c>
      <c r="Z55" s="70" t="s">
        <v>435</v>
      </c>
      <c r="AA55" s="70" t="s">
        <v>435</v>
      </c>
      <c r="AB55" s="70" t="s">
        <v>435</v>
      </c>
      <c r="AC55" s="70" t="s">
        <v>435</v>
      </c>
      <c r="AD55" s="70" t="s">
        <v>435</v>
      </c>
      <c r="AE55" s="70" t="s">
        <v>435</v>
      </c>
      <c r="AF55" s="70" t="s">
        <v>435</v>
      </c>
      <c r="AG55" s="70" t="s">
        <v>435</v>
      </c>
      <c r="AH55" s="70" t="s">
        <v>435</v>
      </c>
      <c r="AI55" s="70" t="s">
        <v>435</v>
      </c>
      <c r="AJ55" s="41"/>
      <c r="AK55" s="41"/>
      <c r="AL55" s="41"/>
      <c r="AM55" s="41"/>
      <c r="AN55" s="41"/>
      <c r="AO55" s="41"/>
      <c r="AP55" s="41"/>
      <c r="AQ55" s="41"/>
      <c r="AR55" s="41"/>
      <c r="AS55" s="41"/>
      <c r="AT55" s="41"/>
      <c r="AU55" s="41"/>
      <c r="AV55" s="41"/>
      <c r="AW55" s="41"/>
      <c r="AX55" s="41"/>
      <c r="AY55" s="41"/>
      <c r="AZ55" s="41"/>
    </row>
    <row r="56" spans="1:52" x14ac:dyDescent="0.25">
      <c r="A56" s="78" t="s">
        <v>436</v>
      </c>
      <c r="B56" s="79" t="s">
        <v>436</v>
      </c>
      <c r="C56" s="79" t="s">
        <v>436</v>
      </c>
      <c r="D56" s="79" t="s">
        <v>436</v>
      </c>
      <c r="E56" s="79" t="s">
        <v>436</v>
      </c>
      <c r="F56" s="79" t="s">
        <v>436</v>
      </c>
      <c r="G56" s="79" t="s">
        <v>436</v>
      </c>
      <c r="H56" s="79" t="s">
        <v>436</v>
      </c>
      <c r="I56" s="79" t="s">
        <v>436</v>
      </c>
      <c r="J56" s="79" t="s">
        <v>436</v>
      </c>
      <c r="K56" s="79" t="s">
        <v>436</v>
      </c>
      <c r="L56" s="79" t="s">
        <v>436</v>
      </c>
      <c r="M56" s="79" t="s">
        <v>436</v>
      </c>
      <c r="N56" s="79" t="s">
        <v>436</v>
      </c>
      <c r="O56" s="79" t="s">
        <v>436</v>
      </c>
      <c r="P56" s="79" t="s">
        <v>436</v>
      </c>
      <c r="Q56" s="79" t="s">
        <v>436</v>
      </c>
      <c r="R56" s="79" t="s">
        <v>436</v>
      </c>
      <c r="S56" s="79" t="s">
        <v>436</v>
      </c>
      <c r="T56" s="79" t="s">
        <v>436</v>
      </c>
      <c r="U56" s="79" t="s">
        <v>436</v>
      </c>
      <c r="V56" s="79" t="s">
        <v>436</v>
      </c>
      <c r="W56" s="79" t="s">
        <v>436</v>
      </c>
      <c r="X56" s="79" t="s">
        <v>436</v>
      </c>
      <c r="Y56" s="79" t="s">
        <v>436</v>
      </c>
      <c r="Z56" s="79" t="s">
        <v>436</v>
      </c>
      <c r="AA56" s="79" t="s">
        <v>436</v>
      </c>
      <c r="AB56" s="79" t="s">
        <v>436</v>
      </c>
      <c r="AC56" s="79" t="s">
        <v>436</v>
      </c>
      <c r="AD56" s="79" t="s">
        <v>436</v>
      </c>
      <c r="AE56" s="79" t="s">
        <v>436</v>
      </c>
      <c r="AF56" s="79" t="s">
        <v>436</v>
      </c>
      <c r="AG56" s="79" t="s">
        <v>436</v>
      </c>
      <c r="AH56" s="79" t="s">
        <v>436</v>
      </c>
      <c r="AI56" s="79" t="s">
        <v>436</v>
      </c>
      <c r="AJ56" s="41"/>
      <c r="AK56" s="41"/>
      <c r="AL56" s="41"/>
      <c r="AM56" s="41"/>
      <c r="AN56" s="41"/>
      <c r="AO56" s="41"/>
      <c r="AP56" s="41"/>
      <c r="AQ56" s="41"/>
      <c r="AR56" s="41"/>
      <c r="AS56" s="41"/>
      <c r="AT56" s="41"/>
      <c r="AU56" s="41"/>
      <c r="AV56" s="41"/>
      <c r="AW56" s="41"/>
      <c r="AX56" s="41"/>
      <c r="AY56" s="41"/>
      <c r="AZ56" s="41"/>
    </row>
    <row r="57" spans="1:52" x14ac:dyDescent="0.25">
      <c r="A57" s="69" t="s">
        <v>437</v>
      </c>
      <c r="B57" s="70" t="s">
        <v>437</v>
      </c>
      <c r="C57" s="70" t="s">
        <v>437</v>
      </c>
      <c r="D57" s="70" t="s">
        <v>437</v>
      </c>
      <c r="E57" s="70" t="s">
        <v>437</v>
      </c>
      <c r="F57" s="70" t="s">
        <v>437</v>
      </c>
      <c r="G57" s="70" t="s">
        <v>437</v>
      </c>
      <c r="H57" s="70" t="s">
        <v>437</v>
      </c>
      <c r="I57" s="70" t="s">
        <v>437</v>
      </c>
      <c r="J57" s="70" t="s">
        <v>437</v>
      </c>
      <c r="K57" s="70" t="s">
        <v>437</v>
      </c>
      <c r="L57" s="70" t="s">
        <v>437</v>
      </c>
      <c r="M57" s="70" t="s">
        <v>437</v>
      </c>
      <c r="N57" s="70" t="s">
        <v>437</v>
      </c>
      <c r="O57" s="70" t="s">
        <v>437</v>
      </c>
      <c r="P57" s="70" t="s">
        <v>437</v>
      </c>
      <c r="Q57" s="70" t="s">
        <v>437</v>
      </c>
      <c r="R57" s="70" t="s">
        <v>437</v>
      </c>
      <c r="S57" s="70" t="s">
        <v>437</v>
      </c>
      <c r="T57" s="70" t="s">
        <v>437</v>
      </c>
      <c r="U57" s="70" t="s">
        <v>437</v>
      </c>
      <c r="V57" s="70" t="s">
        <v>437</v>
      </c>
      <c r="W57" s="70" t="s">
        <v>437</v>
      </c>
      <c r="X57" s="70" t="s">
        <v>437</v>
      </c>
      <c r="Y57" s="70" t="s">
        <v>437</v>
      </c>
      <c r="Z57" s="70" t="s">
        <v>437</v>
      </c>
      <c r="AA57" s="70" t="s">
        <v>437</v>
      </c>
      <c r="AB57" s="70" t="s">
        <v>437</v>
      </c>
      <c r="AC57" s="70" t="s">
        <v>437</v>
      </c>
      <c r="AD57" s="70" t="s">
        <v>437</v>
      </c>
      <c r="AE57" s="70" t="s">
        <v>437</v>
      </c>
      <c r="AF57" s="70" t="s">
        <v>437</v>
      </c>
      <c r="AG57" s="70" t="s">
        <v>437</v>
      </c>
      <c r="AH57" s="70" t="s">
        <v>437</v>
      </c>
      <c r="AI57" s="70" t="s">
        <v>437</v>
      </c>
      <c r="AJ57" s="41"/>
      <c r="AK57" s="41"/>
      <c r="AL57" s="41"/>
      <c r="AM57" s="41"/>
      <c r="AN57" s="41"/>
      <c r="AO57" s="41"/>
      <c r="AP57" s="41"/>
      <c r="AQ57" s="41"/>
      <c r="AR57" s="41"/>
      <c r="AS57" s="41"/>
      <c r="AT57" s="41"/>
      <c r="AU57" s="41"/>
      <c r="AV57" s="41"/>
      <c r="AW57" s="41"/>
      <c r="AX57" s="41"/>
      <c r="AY57" s="41"/>
      <c r="AZ57" s="41"/>
    </row>
    <row r="58" spans="1:52" x14ac:dyDescent="0.25">
      <c r="A58" s="69" t="s">
        <v>438</v>
      </c>
      <c r="B58" s="70" t="s">
        <v>438</v>
      </c>
      <c r="C58" s="70" t="s">
        <v>438</v>
      </c>
      <c r="D58" s="70" t="s">
        <v>438</v>
      </c>
      <c r="E58" s="70" t="s">
        <v>438</v>
      </c>
      <c r="F58" s="70" t="s">
        <v>438</v>
      </c>
      <c r="G58" s="70" t="s">
        <v>438</v>
      </c>
      <c r="H58" s="70" t="s">
        <v>438</v>
      </c>
      <c r="I58" s="70" t="s">
        <v>438</v>
      </c>
      <c r="J58" s="70" t="s">
        <v>438</v>
      </c>
      <c r="K58" s="70" t="s">
        <v>438</v>
      </c>
      <c r="L58" s="70" t="s">
        <v>438</v>
      </c>
      <c r="M58" s="70" t="s">
        <v>438</v>
      </c>
      <c r="N58" s="70" t="s">
        <v>438</v>
      </c>
      <c r="O58" s="70" t="s">
        <v>438</v>
      </c>
      <c r="P58" s="70" t="s">
        <v>438</v>
      </c>
      <c r="Q58" s="70" t="s">
        <v>438</v>
      </c>
      <c r="R58" s="70" t="s">
        <v>438</v>
      </c>
      <c r="S58" s="70" t="s">
        <v>438</v>
      </c>
      <c r="T58" s="70" t="s">
        <v>438</v>
      </c>
      <c r="U58" s="70" t="s">
        <v>438</v>
      </c>
      <c r="V58" s="70" t="s">
        <v>438</v>
      </c>
      <c r="W58" s="70" t="s">
        <v>438</v>
      </c>
      <c r="X58" s="70" t="s">
        <v>438</v>
      </c>
      <c r="Y58" s="70" t="s">
        <v>438</v>
      </c>
      <c r="Z58" s="70" t="s">
        <v>438</v>
      </c>
      <c r="AA58" s="70" t="s">
        <v>438</v>
      </c>
      <c r="AB58" s="70" t="s">
        <v>438</v>
      </c>
      <c r="AC58" s="70" t="s">
        <v>438</v>
      </c>
      <c r="AD58" s="70" t="s">
        <v>438</v>
      </c>
      <c r="AE58" s="70" t="s">
        <v>438</v>
      </c>
      <c r="AF58" s="70" t="s">
        <v>438</v>
      </c>
      <c r="AG58" s="70" t="s">
        <v>438</v>
      </c>
      <c r="AH58" s="70" t="s">
        <v>438</v>
      </c>
      <c r="AI58" s="70" t="s">
        <v>438</v>
      </c>
      <c r="AJ58" s="41"/>
      <c r="AK58" s="41"/>
      <c r="AL58" s="41"/>
      <c r="AM58" s="41"/>
      <c r="AN58" s="41"/>
      <c r="AO58" s="41"/>
      <c r="AP58" s="41"/>
      <c r="AQ58" s="41"/>
      <c r="AR58" s="41"/>
      <c r="AS58" s="41"/>
      <c r="AT58" s="41"/>
      <c r="AU58" s="41"/>
      <c r="AV58" s="41"/>
      <c r="AW58" s="41"/>
      <c r="AX58" s="41"/>
      <c r="AY58" s="41"/>
      <c r="AZ58" s="41"/>
    </row>
    <row r="59" spans="1:52" x14ac:dyDescent="0.25">
      <c r="A59" s="69" t="s">
        <v>439</v>
      </c>
      <c r="B59" s="70" t="s">
        <v>439</v>
      </c>
      <c r="C59" s="70" t="s">
        <v>439</v>
      </c>
      <c r="D59" s="70" t="s">
        <v>439</v>
      </c>
      <c r="E59" s="70" t="s">
        <v>439</v>
      </c>
      <c r="F59" s="70" t="s">
        <v>439</v>
      </c>
      <c r="G59" s="70" t="s">
        <v>439</v>
      </c>
      <c r="H59" s="70" t="s">
        <v>439</v>
      </c>
      <c r="I59" s="70" t="s">
        <v>439</v>
      </c>
      <c r="J59" s="70" t="s">
        <v>439</v>
      </c>
      <c r="K59" s="70" t="s">
        <v>439</v>
      </c>
      <c r="L59" s="70" t="s">
        <v>439</v>
      </c>
      <c r="M59" s="70" t="s">
        <v>439</v>
      </c>
      <c r="N59" s="70" t="s">
        <v>439</v>
      </c>
      <c r="O59" s="70" t="s">
        <v>439</v>
      </c>
      <c r="P59" s="70" t="s">
        <v>439</v>
      </c>
      <c r="Q59" s="70" t="s">
        <v>439</v>
      </c>
      <c r="R59" s="70" t="s">
        <v>439</v>
      </c>
      <c r="S59" s="70" t="s">
        <v>439</v>
      </c>
      <c r="T59" s="70" t="s">
        <v>439</v>
      </c>
      <c r="U59" s="70" t="s">
        <v>439</v>
      </c>
      <c r="V59" s="70" t="s">
        <v>439</v>
      </c>
      <c r="W59" s="70" t="s">
        <v>439</v>
      </c>
      <c r="X59" s="70" t="s">
        <v>439</v>
      </c>
      <c r="Y59" s="70" t="s">
        <v>439</v>
      </c>
      <c r="Z59" s="70" t="s">
        <v>439</v>
      </c>
      <c r="AA59" s="70" t="s">
        <v>439</v>
      </c>
      <c r="AB59" s="70" t="s">
        <v>439</v>
      </c>
      <c r="AC59" s="70" t="s">
        <v>439</v>
      </c>
      <c r="AD59" s="70" t="s">
        <v>439</v>
      </c>
      <c r="AE59" s="70" t="s">
        <v>439</v>
      </c>
      <c r="AF59" s="70" t="s">
        <v>439</v>
      </c>
      <c r="AG59" s="70" t="s">
        <v>439</v>
      </c>
      <c r="AH59" s="70" t="s">
        <v>439</v>
      </c>
      <c r="AI59" s="70" t="s">
        <v>439</v>
      </c>
      <c r="AJ59" s="41"/>
      <c r="AK59" s="41"/>
      <c r="AL59" s="41"/>
      <c r="AM59" s="41"/>
      <c r="AN59" s="41"/>
      <c r="AO59" s="41"/>
      <c r="AP59" s="41"/>
      <c r="AQ59" s="41"/>
      <c r="AR59" s="41"/>
      <c r="AS59" s="41"/>
      <c r="AT59" s="41"/>
      <c r="AU59" s="41"/>
      <c r="AV59" s="41"/>
      <c r="AW59" s="41"/>
      <c r="AX59" s="41"/>
      <c r="AY59" s="41"/>
      <c r="AZ59" s="41"/>
    </row>
    <row r="60" spans="1:52" x14ac:dyDescent="0.25">
      <c r="A60" s="69" t="s">
        <v>440</v>
      </c>
      <c r="B60" s="70" t="s">
        <v>440</v>
      </c>
      <c r="C60" s="70" t="s">
        <v>440</v>
      </c>
      <c r="D60" s="70" t="s">
        <v>440</v>
      </c>
      <c r="E60" s="70" t="s">
        <v>440</v>
      </c>
      <c r="F60" s="70" t="s">
        <v>440</v>
      </c>
      <c r="G60" s="70" t="s">
        <v>440</v>
      </c>
      <c r="H60" s="70" t="s">
        <v>440</v>
      </c>
      <c r="I60" s="70" t="s">
        <v>440</v>
      </c>
      <c r="J60" s="70" t="s">
        <v>440</v>
      </c>
      <c r="K60" s="70" t="s">
        <v>440</v>
      </c>
      <c r="L60" s="70" t="s">
        <v>440</v>
      </c>
      <c r="M60" s="70" t="s">
        <v>440</v>
      </c>
      <c r="N60" s="70" t="s">
        <v>440</v>
      </c>
      <c r="O60" s="70" t="s">
        <v>440</v>
      </c>
      <c r="P60" s="70" t="s">
        <v>440</v>
      </c>
      <c r="Q60" s="70" t="s">
        <v>440</v>
      </c>
      <c r="R60" s="70" t="s">
        <v>440</v>
      </c>
      <c r="S60" s="70" t="s">
        <v>440</v>
      </c>
      <c r="T60" s="70" t="s">
        <v>440</v>
      </c>
      <c r="U60" s="70" t="s">
        <v>440</v>
      </c>
      <c r="V60" s="70" t="s">
        <v>440</v>
      </c>
      <c r="W60" s="70" t="s">
        <v>440</v>
      </c>
      <c r="X60" s="70" t="s">
        <v>440</v>
      </c>
      <c r="Y60" s="70" t="s">
        <v>440</v>
      </c>
      <c r="Z60" s="70" t="s">
        <v>440</v>
      </c>
      <c r="AA60" s="70" t="s">
        <v>440</v>
      </c>
      <c r="AB60" s="70" t="s">
        <v>440</v>
      </c>
      <c r="AC60" s="70" t="s">
        <v>440</v>
      </c>
      <c r="AD60" s="70" t="s">
        <v>440</v>
      </c>
      <c r="AE60" s="70" t="s">
        <v>440</v>
      </c>
      <c r="AF60" s="70" t="s">
        <v>440</v>
      </c>
      <c r="AG60" s="70" t="s">
        <v>440</v>
      </c>
      <c r="AH60" s="70" t="s">
        <v>440</v>
      </c>
      <c r="AI60" s="70" t="s">
        <v>440</v>
      </c>
      <c r="AJ60" s="41"/>
      <c r="AK60" s="41"/>
      <c r="AL60" s="41"/>
      <c r="AM60" s="41"/>
      <c r="AN60" s="41"/>
      <c r="AO60" s="41"/>
      <c r="AP60" s="41"/>
      <c r="AQ60" s="41"/>
      <c r="AR60" s="41"/>
      <c r="AS60" s="41"/>
      <c r="AT60" s="41"/>
      <c r="AU60" s="41"/>
      <c r="AV60" s="41"/>
      <c r="AW60" s="41"/>
      <c r="AX60" s="41"/>
      <c r="AY60" s="41"/>
      <c r="AZ60" s="41"/>
    </row>
    <row r="61" spans="1:52" x14ac:dyDescent="0.25">
      <c r="A61" s="69" t="s">
        <v>441</v>
      </c>
      <c r="B61" s="70" t="s">
        <v>441</v>
      </c>
      <c r="C61" s="70" t="s">
        <v>441</v>
      </c>
      <c r="D61" s="70" t="s">
        <v>441</v>
      </c>
      <c r="E61" s="70" t="s">
        <v>441</v>
      </c>
      <c r="F61" s="70" t="s">
        <v>441</v>
      </c>
      <c r="G61" s="70" t="s">
        <v>441</v>
      </c>
      <c r="H61" s="70" t="s">
        <v>441</v>
      </c>
      <c r="I61" s="70" t="s">
        <v>441</v>
      </c>
      <c r="J61" s="70" t="s">
        <v>441</v>
      </c>
      <c r="K61" s="70" t="s">
        <v>441</v>
      </c>
      <c r="L61" s="70" t="s">
        <v>441</v>
      </c>
      <c r="M61" s="70" t="s">
        <v>441</v>
      </c>
      <c r="N61" s="70" t="s">
        <v>441</v>
      </c>
      <c r="O61" s="70" t="s">
        <v>441</v>
      </c>
      <c r="P61" s="70" t="s">
        <v>441</v>
      </c>
      <c r="Q61" s="70" t="s">
        <v>441</v>
      </c>
      <c r="R61" s="70" t="s">
        <v>441</v>
      </c>
      <c r="S61" s="70" t="s">
        <v>441</v>
      </c>
      <c r="T61" s="70" t="s">
        <v>441</v>
      </c>
      <c r="U61" s="70" t="s">
        <v>441</v>
      </c>
      <c r="V61" s="70" t="s">
        <v>441</v>
      </c>
      <c r="W61" s="70" t="s">
        <v>441</v>
      </c>
      <c r="X61" s="70" t="s">
        <v>441</v>
      </c>
      <c r="Y61" s="70" t="s">
        <v>441</v>
      </c>
      <c r="Z61" s="70" t="s">
        <v>441</v>
      </c>
      <c r="AA61" s="70" t="s">
        <v>441</v>
      </c>
      <c r="AB61" s="70" t="s">
        <v>441</v>
      </c>
      <c r="AC61" s="70" t="s">
        <v>441</v>
      </c>
      <c r="AD61" s="70" t="s">
        <v>441</v>
      </c>
      <c r="AE61" s="70" t="s">
        <v>441</v>
      </c>
      <c r="AF61" s="70" t="s">
        <v>441</v>
      </c>
      <c r="AG61" s="70" t="s">
        <v>441</v>
      </c>
      <c r="AH61" s="70" t="s">
        <v>441</v>
      </c>
      <c r="AI61" s="70" t="s">
        <v>441</v>
      </c>
      <c r="AJ61" s="41"/>
      <c r="AK61" s="41"/>
      <c r="AL61" s="41"/>
      <c r="AM61" s="41"/>
      <c r="AN61" s="41"/>
      <c r="AO61" s="41"/>
      <c r="AP61" s="41"/>
      <c r="AQ61" s="41"/>
      <c r="AR61" s="41"/>
      <c r="AS61" s="41"/>
      <c r="AT61" s="41"/>
      <c r="AU61" s="41"/>
      <c r="AV61" s="41"/>
      <c r="AW61" s="41"/>
      <c r="AX61" s="41"/>
      <c r="AY61" s="41"/>
      <c r="AZ61" s="41"/>
    </row>
    <row r="62" spans="1:52" x14ac:dyDescent="0.25">
      <c r="A62" s="69" t="s">
        <v>442</v>
      </c>
      <c r="B62" s="70" t="s">
        <v>442</v>
      </c>
      <c r="C62" s="70" t="s">
        <v>442</v>
      </c>
      <c r="D62" s="70" t="s">
        <v>442</v>
      </c>
      <c r="E62" s="70" t="s">
        <v>442</v>
      </c>
      <c r="F62" s="70" t="s">
        <v>442</v>
      </c>
      <c r="G62" s="70" t="s">
        <v>442</v>
      </c>
      <c r="H62" s="70" t="s">
        <v>442</v>
      </c>
      <c r="I62" s="70" t="s">
        <v>442</v>
      </c>
      <c r="J62" s="70" t="s">
        <v>442</v>
      </c>
      <c r="K62" s="70" t="s">
        <v>442</v>
      </c>
      <c r="L62" s="70" t="s">
        <v>442</v>
      </c>
      <c r="M62" s="70" t="s">
        <v>442</v>
      </c>
      <c r="N62" s="70" t="s">
        <v>442</v>
      </c>
      <c r="O62" s="70" t="s">
        <v>442</v>
      </c>
      <c r="P62" s="70" t="s">
        <v>442</v>
      </c>
      <c r="Q62" s="70" t="s">
        <v>442</v>
      </c>
      <c r="R62" s="70" t="s">
        <v>442</v>
      </c>
      <c r="S62" s="70" t="s">
        <v>442</v>
      </c>
      <c r="T62" s="70" t="s">
        <v>442</v>
      </c>
      <c r="U62" s="70" t="s">
        <v>442</v>
      </c>
      <c r="V62" s="70" t="s">
        <v>442</v>
      </c>
      <c r="W62" s="70" t="s">
        <v>442</v>
      </c>
      <c r="X62" s="70" t="s">
        <v>442</v>
      </c>
      <c r="Y62" s="70" t="s">
        <v>442</v>
      </c>
      <c r="Z62" s="70" t="s">
        <v>442</v>
      </c>
      <c r="AA62" s="70" t="s">
        <v>442</v>
      </c>
      <c r="AB62" s="70" t="s">
        <v>442</v>
      </c>
      <c r="AC62" s="70" t="s">
        <v>442</v>
      </c>
      <c r="AD62" s="70" t="s">
        <v>442</v>
      </c>
      <c r="AE62" s="70" t="s">
        <v>442</v>
      </c>
      <c r="AF62" s="70" t="s">
        <v>442</v>
      </c>
      <c r="AG62" s="70" t="s">
        <v>442</v>
      </c>
      <c r="AH62" s="70" t="s">
        <v>442</v>
      </c>
      <c r="AI62" s="70" t="s">
        <v>442</v>
      </c>
      <c r="AJ62" s="41"/>
      <c r="AK62" s="41"/>
      <c r="AL62" s="41"/>
      <c r="AM62" s="41"/>
      <c r="AN62" s="41"/>
      <c r="AO62" s="41"/>
      <c r="AP62" s="41"/>
      <c r="AQ62" s="41"/>
      <c r="AR62" s="41"/>
      <c r="AS62" s="41"/>
      <c r="AT62" s="41"/>
      <c r="AU62" s="41"/>
      <c r="AV62" s="41"/>
      <c r="AW62" s="41"/>
      <c r="AX62" s="41"/>
      <c r="AY62" s="41"/>
      <c r="AZ62" s="41"/>
    </row>
    <row r="63" spans="1:52" x14ac:dyDescent="0.25">
      <c r="A63" s="69" t="s">
        <v>443</v>
      </c>
      <c r="B63" s="70" t="s">
        <v>443</v>
      </c>
      <c r="C63" s="70" t="s">
        <v>443</v>
      </c>
      <c r="D63" s="70" t="s">
        <v>443</v>
      </c>
      <c r="E63" s="70" t="s">
        <v>443</v>
      </c>
      <c r="F63" s="70" t="s">
        <v>443</v>
      </c>
      <c r="G63" s="70" t="s">
        <v>443</v>
      </c>
      <c r="H63" s="70" t="s">
        <v>443</v>
      </c>
      <c r="I63" s="70" t="s">
        <v>443</v>
      </c>
      <c r="J63" s="70" t="s">
        <v>443</v>
      </c>
      <c r="K63" s="70" t="s">
        <v>443</v>
      </c>
      <c r="L63" s="70" t="s">
        <v>443</v>
      </c>
      <c r="M63" s="70" t="s">
        <v>443</v>
      </c>
      <c r="N63" s="70" t="s">
        <v>443</v>
      </c>
      <c r="O63" s="70" t="s">
        <v>443</v>
      </c>
      <c r="P63" s="70" t="s">
        <v>443</v>
      </c>
      <c r="Q63" s="70" t="s">
        <v>443</v>
      </c>
      <c r="R63" s="70" t="s">
        <v>443</v>
      </c>
      <c r="S63" s="70" t="s">
        <v>443</v>
      </c>
      <c r="T63" s="70" t="s">
        <v>443</v>
      </c>
      <c r="U63" s="70" t="s">
        <v>443</v>
      </c>
      <c r="V63" s="70" t="s">
        <v>443</v>
      </c>
      <c r="W63" s="70" t="s">
        <v>443</v>
      </c>
      <c r="X63" s="70" t="s">
        <v>443</v>
      </c>
      <c r="Y63" s="70" t="s">
        <v>443</v>
      </c>
      <c r="Z63" s="70" t="s">
        <v>443</v>
      </c>
      <c r="AA63" s="70" t="s">
        <v>443</v>
      </c>
      <c r="AB63" s="70" t="s">
        <v>443</v>
      </c>
      <c r="AC63" s="70" t="s">
        <v>443</v>
      </c>
      <c r="AD63" s="70" t="s">
        <v>443</v>
      </c>
      <c r="AE63" s="70" t="s">
        <v>443</v>
      </c>
      <c r="AF63" s="70" t="s">
        <v>443</v>
      </c>
      <c r="AG63" s="70" t="s">
        <v>443</v>
      </c>
      <c r="AH63" s="70" t="s">
        <v>443</v>
      </c>
      <c r="AI63" s="70" t="s">
        <v>443</v>
      </c>
      <c r="AJ63" s="41"/>
      <c r="AK63" s="41"/>
      <c r="AL63" s="41"/>
      <c r="AM63" s="41"/>
      <c r="AN63" s="41"/>
      <c r="AO63" s="41"/>
      <c r="AP63" s="41"/>
      <c r="AQ63" s="41"/>
      <c r="AR63" s="41"/>
      <c r="AS63" s="41"/>
      <c r="AT63" s="41"/>
      <c r="AU63" s="41"/>
      <c r="AV63" s="41"/>
      <c r="AW63" s="41"/>
      <c r="AX63" s="41"/>
      <c r="AY63" s="41"/>
      <c r="AZ63" s="41"/>
    </row>
    <row r="64" spans="1:52" x14ac:dyDescent="0.25">
      <c r="A64" s="69" t="s">
        <v>444</v>
      </c>
      <c r="B64" s="70" t="s">
        <v>444</v>
      </c>
      <c r="C64" s="70" t="s">
        <v>444</v>
      </c>
      <c r="D64" s="70" t="s">
        <v>444</v>
      </c>
      <c r="E64" s="70" t="s">
        <v>444</v>
      </c>
      <c r="F64" s="70" t="s">
        <v>444</v>
      </c>
      <c r="G64" s="70" t="s">
        <v>444</v>
      </c>
      <c r="H64" s="70" t="s">
        <v>444</v>
      </c>
      <c r="I64" s="70" t="s">
        <v>444</v>
      </c>
      <c r="J64" s="70" t="s">
        <v>444</v>
      </c>
      <c r="K64" s="70" t="s">
        <v>444</v>
      </c>
      <c r="L64" s="70" t="s">
        <v>444</v>
      </c>
      <c r="M64" s="70" t="s">
        <v>444</v>
      </c>
      <c r="N64" s="70" t="s">
        <v>444</v>
      </c>
      <c r="O64" s="70" t="s">
        <v>444</v>
      </c>
      <c r="P64" s="70" t="s">
        <v>444</v>
      </c>
      <c r="Q64" s="70" t="s">
        <v>444</v>
      </c>
      <c r="R64" s="70" t="s">
        <v>444</v>
      </c>
      <c r="S64" s="70" t="s">
        <v>444</v>
      </c>
      <c r="T64" s="70" t="s">
        <v>444</v>
      </c>
      <c r="U64" s="70" t="s">
        <v>444</v>
      </c>
      <c r="V64" s="70" t="s">
        <v>444</v>
      </c>
      <c r="W64" s="70" t="s">
        <v>444</v>
      </c>
      <c r="X64" s="70" t="s">
        <v>444</v>
      </c>
      <c r="Y64" s="70" t="s">
        <v>444</v>
      </c>
      <c r="Z64" s="70" t="s">
        <v>444</v>
      </c>
      <c r="AA64" s="70" t="s">
        <v>444</v>
      </c>
      <c r="AB64" s="70" t="s">
        <v>444</v>
      </c>
      <c r="AC64" s="70" t="s">
        <v>444</v>
      </c>
      <c r="AD64" s="70" t="s">
        <v>444</v>
      </c>
      <c r="AE64" s="70" t="s">
        <v>444</v>
      </c>
      <c r="AF64" s="70" t="s">
        <v>444</v>
      </c>
      <c r="AG64" s="70" t="s">
        <v>444</v>
      </c>
      <c r="AH64" s="70" t="s">
        <v>444</v>
      </c>
      <c r="AI64" s="70" t="s">
        <v>444</v>
      </c>
      <c r="AJ64" s="41"/>
      <c r="AK64" s="41"/>
      <c r="AL64" s="41"/>
      <c r="AM64" s="41"/>
      <c r="AN64" s="41"/>
      <c r="AO64" s="41"/>
      <c r="AP64" s="41"/>
      <c r="AQ64" s="41"/>
      <c r="AR64" s="41"/>
      <c r="AS64" s="41"/>
      <c r="AT64" s="41"/>
      <c r="AU64" s="41"/>
      <c r="AV64" s="41"/>
      <c r="AW64" s="41"/>
      <c r="AX64" s="41"/>
      <c r="AY64" s="41"/>
      <c r="AZ64" s="41"/>
    </row>
    <row r="65" spans="1:52" x14ac:dyDescent="0.25">
      <c r="A65" s="69" t="s">
        <v>445</v>
      </c>
      <c r="B65" s="70" t="s">
        <v>445</v>
      </c>
      <c r="C65" s="70" t="s">
        <v>445</v>
      </c>
      <c r="D65" s="70" t="s">
        <v>445</v>
      </c>
      <c r="E65" s="70" t="s">
        <v>445</v>
      </c>
      <c r="F65" s="70" t="s">
        <v>445</v>
      </c>
      <c r="G65" s="70" t="s">
        <v>445</v>
      </c>
      <c r="H65" s="70" t="s">
        <v>445</v>
      </c>
      <c r="I65" s="70" t="s">
        <v>445</v>
      </c>
      <c r="J65" s="70" t="s">
        <v>445</v>
      </c>
      <c r="K65" s="70" t="s">
        <v>445</v>
      </c>
      <c r="L65" s="70" t="s">
        <v>445</v>
      </c>
      <c r="M65" s="70" t="s">
        <v>445</v>
      </c>
      <c r="N65" s="70" t="s">
        <v>445</v>
      </c>
      <c r="O65" s="70" t="s">
        <v>445</v>
      </c>
      <c r="P65" s="70" t="s">
        <v>445</v>
      </c>
      <c r="Q65" s="70" t="s">
        <v>445</v>
      </c>
      <c r="R65" s="70" t="s">
        <v>445</v>
      </c>
      <c r="S65" s="70" t="s">
        <v>445</v>
      </c>
      <c r="T65" s="70" t="s">
        <v>445</v>
      </c>
      <c r="U65" s="70" t="s">
        <v>445</v>
      </c>
      <c r="V65" s="70" t="s">
        <v>445</v>
      </c>
      <c r="W65" s="70" t="s">
        <v>445</v>
      </c>
      <c r="X65" s="70" t="s">
        <v>445</v>
      </c>
      <c r="Y65" s="70" t="s">
        <v>445</v>
      </c>
      <c r="Z65" s="70" t="s">
        <v>445</v>
      </c>
      <c r="AA65" s="70" t="s">
        <v>445</v>
      </c>
      <c r="AB65" s="70" t="s">
        <v>445</v>
      </c>
      <c r="AC65" s="70" t="s">
        <v>445</v>
      </c>
      <c r="AD65" s="70" t="s">
        <v>445</v>
      </c>
      <c r="AE65" s="70" t="s">
        <v>445</v>
      </c>
      <c r="AF65" s="70" t="s">
        <v>445</v>
      </c>
      <c r="AG65" s="70" t="s">
        <v>445</v>
      </c>
      <c r="AH65" s="70" t="s">
        <v>445</v>
      </c>
      <c r="AI65" s="70" t="s">
        <v>445</v>
      </c>
      <c r="AJ65" s="41"/>
      <c r="AK65" s="41"/>
      <c r="AL65" s="41"/>
      <c r="AM65" s="41"/>
      <c r="AN65" s="41"/>
      <c r="AO65" s="41"/>
      <c r="AP65" s="41"/>
      <c r="AQ65" s="41"/>
      <c r="AR65" s="41"/>
      <c r="AS65" s="41"/>
      <c r="AT65" s="41"/>
      <c r="AU65" s="41"/>
      <c r="AV65" s="41"/>
      <c r="AW65" s="41"/>
      <c r="AX65" s="41"/>
      <c r="AY65" s="41"/>
      <c r="AZ65" s="41"/>
    </row>
    <row r="66" spans="1:52" x14ac:dyDescent="0.25">
      <c r="A66" s="69" t="s">
        <v>446</v>
      </c>
      <c r="B66" s="70" t="s">
        <v>446</v>
      </c>
      <c r="C66" s="70" t="s">
        <v>446</v>
      </c>
      <c r="D66" s="70" t="s">
        <v>446</v>
      </c>
      <c r="E66" s="70" t="s">
        <v>446</v>
      </c>
      <c r="F66" s="70" t="s">
        <v>446</v>
      </c>
      <c r="G66" s="70" t="s">
        <v>446</v>
      </c>
      <c r="H66" s="70" t="s">
        <v>446</v>
      </c>
      <c r="I66" s="70" t="s">
        <v>446</v>
      </c>
      <c r="J66" s="70" t="s">
        <v>446</v>
      </c>
      <c r="K66" s="70" t="s">
        <v>446</v>
      </c>
      <c r="L66" s="70" t="s">
        <v>446</v>
      </c>
      <c r="M66" s="70" t="s">
        <v>446</v>
      </c>
      <c r="N66" s="70" t="s">
        <v>446</v>
      </c>
      <c r="O66" s="70" t="s">
        <v>446</v>
      </c>
      <c r="P66" s="70" t="s">
        <v>446</v>
      </c>
      <c r="Q66" s="70" t="s">
        <v>446</v>
      </c>
      <c r="R66" s="70" t="s">
        <v>446</v>
      </c>
      <c r="S66" s="70" t="s">
        <v>446</v>
      </c>
      <c r="T66" s="70" t="s">
        <v>446</v>
      </c>
      <c r="U66" s="70" t="s">
        <v>446</v>
      </c>
      <c r="V66" s="70" t="s">
        <v>446</v>
      </c>
      <c r="W66" s="70" t="s">
        <v>446</v>
      </c>
      <c r="X66" s="70" t="s">
        <v>446</v>
      </c>
      <c r="Y66" s="70" t="s">
        <v>446</v>
      </c>
      <c r="Z66" s="70" t="s">
        <v>446</v>
      </c>
      <c r="AA66" s="70" t="s">
        <v>446</v>
      </c>
      <c r="AB66" s="70" t="s">
        <v>446</v>
      </c>
      <c r="AC66" s="70" t="s">
        <v>446</v>
      </c>
      <c r="AD66" s="70" t="s">
        <v>446</v>
      </c>
      <c r="AE66" s="70" t="s">
        <v>446</v>
      </c>
      <c r="AF66" s="70" t="s">
        <v>446</v>
      </c>
      <c r="AG66" s="70" t="s">
        <v>446</v>
      </c>
      <c r="AH66" s="70" t="s">
        <v>446</v>
      </c>
      <c r="AI66" s="70" t="s">
        <v>446</v>
      </c>
      <c r="AJ66" s="41"/>
      <c r="AK66" s="41"/>
      <c r="AL66" s="41"/>
      <c r="AM66" s="41"/>
      <c r="AN66" s="41"/>
      <c r="AO66" s="41"/>
      <c r="AP66" s="41"/>
      <c r="AQ66" s="41"/>
      <c r="AR66" s="41"/>
      <c r="AS66" s="41"/>
      <c r="AT66" s="41"/>
      <c r="AU66" s="41"/>
      <c r="AV66" s="41"/>
      <c r="AW66" s="41"/>
      <c r="AX66" s="41"/>
      <c r="AY66" s="41"/>
      <c r="AZ66" s="41"/>
    </row>
    <row r="67" spans="1:52" x14ac:dyDescent="0.25">
      <c r="A67" s="69" t="s">
        <v>447</v>
      </c>
      <c r="B67" s="70" t="s">
        <v>447</v>
      </c>
      <c r="C67" s="70" t="s">
        <v>447</v>
      </c>
      <c r="D67" s="70" t="s">
        <v>447</v>
      </c>
      <c r="E67" s="70" t="s">
        <v>447</v>
      </c>
      <c r="F67" s="70" t="s">
        <v>447</v>
      </c>
      <c r="G67" s="70" t="s">
        <v>447</v>
      </c>
      <c r="H67" s="70" t="s">
        <v>447</v>
      </c>
      <c r="I67" s="70" t="s">
        <v>447</v>
      </c>
      <c r="J67" s="70" t="s">
        <v>447</v>
      </c>
      <c r="K67" s="70" t="s">
        <v>447</v>
      </c>
      <c r="L67" s="70" t="s">
        <v>447</v>
      </c>
      <c r="M67" s="70" t="s">
        <v>447</v>
      </c>
      <c r="N67" s="70" t="s">
        <v>447</v>
      </c>
      <c r="O67" s="70" t="s">
        <v>447</v>
      </c>
      <c r="P67" s="70" t="s">
        <v>447</v>
      </c>
      <c r="Q67" s="70" t="s">
        <v>447</v>
      </c>
      <c r="R67" s="70" t="s">
        <v>447</v>
      </c>
      <c r="S67" s="70" t="s">
        <v>447</v>
      </c>
      <c r="T67" s="70" t="s">
        <v>447</v>
      </c>
      <c r="U67" s="70" t="s">
        <v>447</v>
      </c>
      <c r="V67" s="70" t="s">
        <v>447</v>
      </c>
      <c r="W67" s="70" t="s">
        <v>447</v>
      </c>
      <c r="X67" s="70" t="s">
        <v>447</v>
      </c>
      <c r="Y67" s="70" t="s">
        <v>447</v>
      </c>
      <c r="Z67" s="70" t="s">
        <v>447</v>
      </c>
      <c r="AA67" s="70" t="s">
        <v>447</v>
      </c>
      <c r="AB67" s="70" t="s">
        <v>447</v>
      </c>
      <c r="AC67" s="70" t="s">
        <v>447</v>
      </c>
      <c r="AD67" s="70" t="s">
        <v>447</v>
      </c>
      <c r="AE67" s="70" t="s">
        <v>447</v>
      </c>
      <c r="AF67" s="70" t="s">
        <v>447</v>
      </c>
      <c r="AG67" s="70" t="s">
        <v>447</v>
      </c>
      <c r="AH67" s="70" t="s">
        <v>447</v>
      </c>
      <c r="AI67" s="70" t="s">
        <v>447</v>
      </c>
      <c r="AJ67" s="41"/>
      <c r="AK67" s="41"/>
      <c r="AL67" s="41"/>
      <c r="AM67" s="41"/>
      <c r="AN67" s="41"/>
      <c r="AO67" s="41"/>
      <c r="AP67" s="41"/>
      <c r="AQ67" s="41"/>
      <c r="AR67" s="41"/>
      <c r="AS67" s="41"/>
      <c r="AT67" s="41"/>
      <c r="AU67" s="41"/>
      <c r="AV67" s="41"/>
      <c r="AW67" s="41"/>
      <c r="AX67" s="41"/>
      <c r="AY67" s="41"/>
      <c r="AZ67" s="41"/>
    </row>
    <row r="68" spans="1:52" x14ac:dyDescent="0.25">
      <c r="A68" s="69" t="s">
        <v>448</v>
      </c>
      <c r="B68" s="70" t="s">
        <v>448</v>
      </c>
      <c r="C68" s="70" t="s">
        <v>448</v>
      </c>
      <c r="D68" s="70" t="s">
        <v>448</v>
      </c>
      <c r="E68" s="70" t="s">
        <v>448</v>
      </c>
      <c r="F68" s="70" t="s">
        <v>448</v>
      </c>
      <c r="G68" s="70" t="s">
        <v>448</v>
      </c>
      <c r="H68" s="70" t="s">
        <v>448</v>
      </c>
      <c r="I68" s="70" t="s">
        <v>448</v>
      </c>
      <c r="J68" s="70" t="s">
        <v>448</v>
      </c>
      <c r="K68" s="70" t="s">
        <v>448</v>
      </c>
      <c r="L68" s="70" t="s">
        <v>448</v>
      </c>
      <c r="M68" s="70" t="s">
        <v>448</v>
      </c>
      <c r="N68" s="70" t="s">
        <v>448</v>
      </c>
      <c r="O68" s="70" t="s">
        <v>448</v>
      </c>
      <c r="P68" s="70" t="s">
        <v>448</v>
      </c>
      <c r="Q68" s="70" t="s">
        <v>448</v>
      </c>
      <c r="R68" s="70" t="s">
        <v>448</v>
      </c>
      <c r="S68" s="70" t="s">
        <v>448</v>
      </c>
      <c r="T68" s="70" t="s">
        <v>448</v>
      </c>
      <c r="U68" s="70" t="s">
        <v>448</v>
      </c>
      <c r="V68" s="70" t="s">
        <v>448</v>
      </c>
      <c r="W68" s="70" t="s">
        <v>448</v>
      </c>
      <c r="X68" s="70" t="s">
        <v>448</v>
      </c>
      <c r="Y68" s="70" t="s">
        <v>448</v>
      </c>
      <c r="Z68" s="70" t="s">
        <v>448</v>
      </c>
      <c r="AA68" s="70" t="s">
        <v>448</v>
      </c>
      <c r="AB68" s="70" t="s">
        <v>448</v>
      </c>
      <c r="AC68" s="70" t="s">
        <v>448</v>
      </c>
      <c r="AD68" s="70" t="s">
        <v>448</v>
      </c>
      <c r="AE68" s="70" t="s">
        <v>448</v>
      </c>
      <c r="AF68" s="70" t="s">
        <v>448</v>
      </c>
      <c r="AG68" s="70" t="s">
        <v>448</v>
      </c>
      <c r="AH68" s="70" t="s">
        <v>448</v>
      </c>
      <c r="AI68" s="70" t="s">
        <v>448</v>
      </c>
      <c r="AJ68" s="41"/>
      <c r="AK68" s="41"/>
      <c r="AL68" s="41"/>
      <c r="AM68" s="41"/>
      <c r="AN68" s="41"/>
      <c r="AO68" s="41"/>
      <c r="AP68" s="41"/>
      <c r="AQ68" s="41"/>
      <c r="AR68" s="41"/>
      <c r="AS68" s="41"/>
      <c r="AT68" s="41"/>
      <c r="AU68" s="41"/>
      <c r="AV68" s="41"/>
      <c r="AW68" s="41"/>
      <c r="AX68" s="41"/>
      <c r="AY68" s="41"/>
      <c r="AZ68" s="41"/>
    </row>
    <row r="69" spans="1:52" x14ac:dyDescent="0.25">
      <c r="A69" s="69" t="s">
        <v>449</v>
      </c>
      <c r="B69" s="70" t="s">
        <v>449</v>
      </c>
      <c r="C69" s="70" t="s">
        <v>449</v>
      </c>
      <c r="D69" s="70" t="s">
        <v>449</v>
      </c>
      <c r="E69" s="70" t="s">
        <v>449</v>
      </c>
      <c r="F69" s="70" t="s">
        <v>449</v>
      </c>
      <c r="G69" s="70" t="s">
        <v>449</v>
      </c>
      <c r="H69" s="70" t="s">
        <v>449</v>
      </c>
      <c r="I69" s="70" t="s">
        <v>449</v>
      </c>
      <c r="J69" s="70" t="s">
        <v>449</v>
      </c>
      <c r="K69" s="70" t="s">
        <v>449</v>
      </c>
      <c r="L69" s="70" t="s">
        <v>449</v>
      </c>
      <c r="M69" s="70" t="s">
        <v>449</v>
      </c>
      <c r="N69" s="70" t="s">
        <v>449</v>
      </c>
      <c r="O69" s="70" t="s">
        <v>449</v>
      </c>
      <c r="P69" s="70" t="s">
        <v>449</v>
      </c>
      <c r="Q69" s="70" t="s">
        <v>449</v>
      </c>
      <c r="R69" s="70" t="s">
        <v>449</v>
      </c>
      <c r="S69" s="70" t="s">
        <v>449</v>
      </c>
      <c r="T69" s="70" t="s">
        <v>449</v>
      </c>
      <c r="U69" s="70" t="s">
        <v>449</v>
      </c>
      <c r="V69" s="70" t="s">
        <v>449</v>
      </c>
      <c r="W69" s="70" t="s">
        <v>449</v>
      </c>
      <c r="X69" s="70" t="s">
        <v>449</v>
      </c>
      <c r="Y69" s="70" t="s">
        <v>449</v>
      </c>
      <c r="Z69" s="70" t="s">
        <v>449</v>
      </c>
      <c r="AA69" s="70" t="s">
        <v>449</v>
      </c>
      <c r="AB69" s="70" t="s">
        <v>449</v>
      </c>
      <c r="AC69" s="70" t="s">
        <v>449</v>
      </c>
      <c r="AD69" s="70" t="s">
        <v>449</v>
      </c>
      <c r="AE69" s="70" t="s">
        <v>449</v>
      </c>
      <c r="AF69" s="70" t="s">
        <v>449</v>
      </c>
      <c r="AG69" s="70" t="s">
        <v>449</v>
      </c>
      <c r="AH69" s="70" t="s">
        <v>449</v>
      </c>
      <c r="AI69" s="70" t="s">
        <v>449</v>
      </c>
      <c r="AJ69" s="41"/>
      <c r="AK69" s="41"/>
      <c r="AL69" s="41"/>
      <c r="AM69" s="41"/>
      <c r="AN69" s="41"/>
      <c r="AO69" s="41"/>
      <c r="AP69" s="41"/>
      <c r="AQ69" s="41"/>
      <c r="AR69" s="41"/>
      <c r="AS69" s="41"/>
      <c r="AT69" s="41"/>
      <c r="AU69" s="41"/>
      <c r="AV69" s="41"/>
      <c r="AW69" s="41"/>
      <c r="AX69" s="41"/>
      <c r="AY69" s="41"/>
      <c r="AZ69" s="41"/>
    </row>
    <row r="70" spans="1:52" x14ac:dyDescent="0.25">
      <c r="A70" s="69" t="s">
        <v>450</v>
      </c>
      <c r="B70" s="70" t="s">
        <v>450</v>
      </c>
      <c r="C70" s="70" t="s">
        <v>450</v>
      </c>
      <c r="D70" s="70" t="s">
        <v>450</v>
      </c>
      <c r="E70" s="70" t="s">
        <v>450</v>
      </c>
      <c r="F70" s="70" t="s">
        <v>450</v>
      </c>
      <c r="G70" s="70" t="s">
        <v>450</v>
      </c>
      <c r="H70" s="70" t="s">
        <v>450</v>
      </c>
      <c r="I70" s="70" t="s">
        <v>450</v>
      </c>
      <c r="J70" s="70" t="s">
        <v>450</v>
      </c>
      <c r="K70" s="70" t="s">
        <v>450</v>
      </c>
      <c r="L70" s="70" t="s">
        <v>450</v>
      </c>
      <c r="M70" s="70" t="s">
        <v>450</v>
      </c>
      <c r="N70" s="70" t="s">
        <v>450</v>
      </c>
      <c r="O70" s="70" t="s">
        <v>450</v>
      </c>
      <c r="P70" s="70" t="s">
        <v>450</v>
      </c>
      <c r="Q70" s="70" t="s">
        <v>450</v>
      </c>
      <c r="R70" s="70" t="s">
        <v>450</v>
      </c>
      <c r="S70" s="70" t="s">
        <v>450</v>
      </c>
      <c r="T70" s="70" t="s">
        <v>450</v>
      </c>
      <c r="U70" s="70" t="s">
        <v>450</v>
      </c>
      <c r="V70" s="70" t="s">
        <v>450</v>
      </c>
      <c r="W70" s="70" t="s">
        <v>450</v>
      </c>
      <c r="X70" s="70" t="s">
        <v>450</v>
      </c>
      <c r="Y70" s="70" t="s">
        <v>450</v>
      </c>
      <c r="Z70" s="70" t="s">
        <v>450</v>
      </c>
      <c r="AA70" s="70" t="s">
        <v>450</v>
      </c>
      <c r="AB70" s="70" t="s">
        <v>450</v>
      </c>
      <c r="AC70" s="70" t="s">
        <v>450</v>
      </c>
      <c r="AD70" s="70" t="s">
        <v>450</v>
      </c>
      <c r="AE70" s="70" t="s">
        <v>450</v>
      </c>
      <c r="AF70" s="70" t="s">
        <v>450</v>
      </c>
      <c r="AG70" s="70" t="s">
        <v>450</v>
      </c>
      <c r="AH70" s="70" t="s">
        <v>450</v>
      </c>
      <c r="AI70" s="70" t="s">
        <v>450</v>
      </c>
      <c r="AJ70" s="41"/>
      <c r="AK70" s="41"/>
      <c r="AL70" s="41"/>
      <c r="AM70" s="41"/>
      <c r="AN70" s="41"/>
      <c r="AO70" s="41"/>
      <c r="AP70" s="41"/>
      <c r="AQ70" s="41"/>
      <c r="AR70" s="41"/>
      <c r="AS70" s="41"/>
      <c r="AT70" s="41"/>
      <c r="AU70" s="41"/>
      <c r="AV70" s="41"/>
      <c r="AW70" s="41"/>
      <c r="AX70" s="41"/>
      <c r="AY70" s="41"/>
      <c r="AZ70" s="41"/>
    </row>
    <row r="71" spans="1:52" x14ac:dyDescent="0.25">
      <c r="A71" s="69" t="s">
        <v>451</v>
      </c>
      <c r="B71" s="70" t="s">
        <v>451</v>
      </c>
      <c r="C71" s="70" t="s">
        <v>451</v>
      </c>
      <c r="D71" s="70" t="s">
        <v>451</v>
      </c>
      <c r="E71" s="70" t="s">
        <v>451</v>
      </c>
      <c r="F71" s="70" t="s">
        <v>451</v>
      </c>
      <c r="G71" s="70" t="s">
        <v>451</v>
      </c>
      <c r="H71" s="70" t="s">
        <v>451</v>
      </c>
      <c r="I71" s="70" t="s">
        <v>451</v>
      </c>
      <c r="J71" s="70" t="s">
        <v>451</v>
      </c>
      <c r="K71" s="70" t="s">
        <v>451</v>
      </c>
      <c r="L71" s="70" t="s">
        <v>451</v>
      </c>
      <c r="M71" s="70" t="s">
        <v>451</v>
      </c>
      <c r="N71" s="70" t="s">
        <v>451</v>
      </c>
      <c r="O71" s="70" t="s">
        <v>451</v>
      </c>
      <c r="P71" s="70" t="s">
        <v>451</v>
      </c>
      <c r="Q71" s="70" t="s">
        <v>451</v>
      </c>
      <c r="R71" s="70" t="s">
        <v>451</v>
      </c>
      <c r="S71" s="70" t="s">
        <v>451</v>
      </c>
      <c r="T71" s="70" t="s">
        <v>451</v>
      </c>
      <c r="U71" s="70" t="s">
        <v>451</v>
      </c>
      <c r="V71" s="70" t="s">
        <v>451</v>
      </c>
      <c r="W71" s="70" t="s">
        <v>451</v>
      </c>
      <c r="X71" s="70" t="s">
        <v>451</v>
      </c>
      <c r="Y71" s="70" t="s">
        <v>451</v>
      </c>
      <c r="Z71" s="70" t="s">
        <v>451</v>
      </c>
      <c r="AA71" s="70" t="s">
        <v>451</v>
      </c>
      <c r="AB71" s="70" t="s">
        <v>451</v>
      </c>
      <c r="AC71" s="70" t="s">
        <v>451</v>
      </c>
      <c r="AD71" s="70" t="s">
        <v>451</v>
      </c>
      <c r="AE71" s="70" t="s">
        <v>451</v>
      </c>
      <c r="AF71" s="70" t="s">
        <v>451</v>
      </c>
      <c r="AG71" s="70" t="s">
        <v>451</v>
      </c>
      <c r="AH71" s="70" t="s">
        <v>451</v>
      </c>
      <c r="AI71" s="70" t="s">
        <v>451</v>
      </c>
      <c r="AJ71" s="41"/>
      <c r="AK71" s="41"/>
      <c r="AL71" s="41"/>
      <c r="AM71" s="41"/>
      <c r="AN71" s="41"/>
      <c r="AO71" s="41"/>
      <c r="AP71" s="41"/>
      <c r="AQ71" s="41"/>
      <c r="AR71" s="41"/>
      <c r="AS71" s="41"/>
      <c r="AT71" s="41"/>
      <c r="AU71" s="41"/>
      <c r="AV71" s="41"/>
      <c r="AW71" s="41"/>
      <c r="AX71" s="41"/>
      <c r="AY71" s="41"/>
      <c r="AZ71" s="41"/>
    </row>
    <row r="72" spans="1:52" x14ac:dyDescent="0.25">
      <c r="A72" s="69" t="s">
        <v>452</v>
      </c>
      <c r="B72" s="70" t="s">
        <v>452</v>
      </c>
      <c r="C72" s="70" t="s">
        <v>452</v>
      </c>
      <c r="D72" s="70" t="s">
        <v>452</v>
      </c>
      <c r="E72" s="70" t="s">
        <v>452</v>
      </c>
      <c r="F72" s="70" t="s">
        <v>452</v>
      </c>
      <c r="G72" s="70" t="s">
        <v>452</v>
      </c>
      <c r="H72" s="70" t="s">
        <v>452</v>
      </c>
      <c r="I72" s="70" t="s">
        <v>452</v>
      </c>
      <c r="J72" s="70" t="s">
        <v>452</v>
      </c>
      <c r="K72" s="70" t="s">
        <v>452</v>
      </c>
      <c r="L72" s="70" t="s">
        <v>452</v>
      </c>
      <c r="M72" s="70" t="s">
        <v>452</v>
      </c>
      <c r="N72" s="70" t="s">
        <v>452</v>
      </c>
      <c r="O72" s="70" t="s">
        <v>452</v>
      </c>
      <c r="P72" s="70" t="s">
        <v>452</v>
      </c>
      <c r="Q72" s="70" t="s">
        <v>452</v>
      </c>
      <c r="R72" s="70" t="s">
        <v>452</v>
      </c>
      <c r="S72" s="70" t="s">
        <v>452</v>
      </c>
      <c r="T72" s="70" t="s">
        <v>452</v>
      </c>
      <c r="U72" s="70" t="s">
        <v>452</v>
      </c>
      <c r="V72" s="70" t="s">
        <v>452</v>
      </c>
      <c r="W72" s="70" t="s">
        <v>452</v>
      </c>
      <c r="X72" s="70" t="s">
        <v>452</v>
      </c>
      <c r="Y72" s="70" t="s">
        <v>452</v>
      </c>
      <c r="Z72" s="70" t="s">
        <v>452</v>
      </c>
      <c r="AA72" s="70" t="s">
        <v>452</v>
      </c>
      <c r="AB72" s="70" t="s">
        <v>452</v>
      </c>
      <c r="AC72" s="70" t="s">
        <v>452</v>
      </c>
      <c r="AD72" s="70" t="s">
        <v>452</v>
      </c>
      <c r="AE72" s="70" t="s">
        <v>452</v>
      </c>
      <c r="AF72" s="70" t="s">
        <v>452</v>
      </c>
      <c r="AG72" s="70" t="s">
        <v>452</v>
      </c>
      <c r="AH72" s="70" t="s">
        <v>452</v>
      </c>
      <c r="AI72" s="70" t="s">
        <v>452</v>
      </c>
      <c r="AJ72" s="41"/>
      <c r="AK72" s="41"/>
      <c r="AL72" s="41"/>
      <c r="AM72" s="41"/>
      <c r="AN72" s="41"/>
      <c r="AO72" s="41"/>
      <c r="AP72" s="41"/>
      <c r="AQ72" s="41"/>
      <c r="AR72" s="41"/>
      <c r="AS72" s="41"/>
      <c r="AT72" s="41"/>
      <c r="AU72" s="41"/>
      <c r="AV72" s="41"/>
      <c r="AW72" s="41"/>
      <c r="AX72" s="41"/>
      <c r="AY72" s="41"/>
      <c r="AZ72" s="41"/>
    </row>
    <row r="73" spans="1:52" x14ac:dyDescent="0.25">
      <c r="A73" s="69" t="s">
        <v>453</v>
      </c>
      <c r="B73" s="70" t="s">
        <v>453</v>
      </c>
      <c r="C73" s="70" t="s">
        <v>453</v>
      </c>
      <c r="D73" s="70" t="s">
        <v>453</v>
      </c>
      <c r="E73" s="70" t="s">
        <v>453</v>
      </c>
      <c r="F73" s="70" t="s">
        <v>453</v>
      </c>
      <c r="G73" s="70" t="s">
        <v>453</v>
      </c>
      <c r="H73" s="70" t="s">
        <v>453</v>
      </c>
      <c r="I73" s="70" t="s">
        <v>453</v>
      </c>
      <c r="J73" s="70" t="s">
        <v>453</v>
      </c>
      <c r="K73" s="70" t="s">
        <v>453</v>
      </c>
      <c r="L73" s="70" t="s">
        <v>453</v>
      </c>
      <c r="M73" s="70" t="s">
        <v>453</v>
      </c>
      <c r="N73" s="70" t="s">
        <v>453</v>
      </c>
      <c r="O73" s="70" t="s">
        <v>453</v>
      </c>
      <c r="P73" s="70" t="s">
        <v>453</v>
      </c>
      <c r="Q73" s="70" t="s">
        <v>453</v>
      </c>
      <c r="R73" s="70" t="s">
        <v>453</v>
      </c>
      <c r="S73" s="70" t="s">
        <v>453</v>
      </c>
      <c r="T73" s="70" t="s">
        <v>453</v>
      </c>
      <c r="U73" s="70" t="s">
        <v>453</v>
      </c>
      <c r="V73" s="70" t="s">
        <v>453</v>
      </c>
      <c r="W73" s="70" t="s">
        <v>453</v>
      </c>
      <c r="X73" s="70" t="s">
        <v>453</v>
      </c>
      <c r="Y73" s="70" t="s">
        <v>453</v>
      </c>
      <c r="Z73" s="70" t="s">
        <v>453</v>
      </c>
      <c r="AA73" s="70" t="s">
        <v>453</v>
      </c>
      <c r="AB73" s="70" t="s">
        <v>453</v>
      </c>
      <c r="AC73" s="70" t="s">
        <v>453</v>
      </c>
      <c r="AD73" s="70" t="s">
        <v>453</v>
      </c>
      <c r="AE73" s="70" t="s">
        <v>453</v>
      </c>
      <c r="AF73" s="70" t="s">
        <v>453</v>
      </c>
      <c r="AG73" s="70" t="s">
        <v>453</v>
      </c>
      <c r="AH73" s="70" t="s">
        <v>453</v>
      </c>
      <c r="AI73" s="70" t="s">
        <v>453</v>
      </c>
      <c r="AJ73" s="41"/>
      <c r="AK73" s="41"/>
      <c r="AL73" s="41"/>
      <c r="AM73" s="41"/>
      <c r="AN73" s="41"/>
      <c r="AO73" s="41"/>
      <c r="AP73" s="41"/>
      <c r="AQ73" s="41"/>
      <c r="AR73" s="41"/>
      <c r="AS73" s="41"/>
      <c r="AT73" s="41"/>
      <c r="AU73" s="41"/>
      <c r="AV73" s="41"/>
      <c r="AW73" s="41"/>
      <c r="AX73" s="41"/>
      <c r="AY73" s="41"/>
      <c r="AZ73" s="41"/>
    </row>
    <row r="74" spans="1:52" x14ac:dyDescent="0.25">
      <c r="A74" s="69"/>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41"/>
      <c r="AK74" s="41"/>
      <c r="AL74" s="41"/>
      <c r="AM74" s="41"/>
      <c r="AN74" s="41"/>
      <c r="AO74" s="41"/>
      <c r="AP74" s="41"/>
      <c r="AQ74" s="41"/>
      <c r="AR74" s="41"/>
      <c r="AS74" s="41"/>
      <c r="AT74" s="41"/>
      <c r="AU74" s="41"/>
      <c r="AV74" s="41"/>
      <c r="AW74" s="41"/>
      <c r="AX74" s="41"/>
      <c r="AY74" s="41"/>
      <c r="AZ74" s="41"/>
    </row>
    <row r="75" spans="1:52" ht="18.75" x14ac:dyDescent="0.3">
      <c r="A75" s="81" t="s">
        <v>203</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41"/>
      <c r="AK75" s="41"/>
      <c r="AL75" s="41"/>
      <c r="AM75" s="41"/>
      <c r="AN75" s="41"/>
      <c r="AO75" s="41"/>
      <c r="AP75" s="41"/>
      <c r="AQ75" s="41"/>
      <c r="AR75" s="41"/>
      <c r="AS75" s="41"/>
      <c r="AT75" s="41"/>
      <c r="AU75" s="41"/>
      <c r="AV75" s="41"/>
      <c r="AW75" s="41"/>
      <c r="AX75" s="41"/>
      <c r="AY75" s="41"/>
      <c r="AZ75" s="41"/>
    </row>
    <row r="76" spans="1:52" x14ac:dyDescent="0.25">
      <c r="A76" s="78" t="s">
        <v>454</v>
      </c>
      <c r="B76" s="79" t="s">
        <v>454</v>
      </c>
      <c r="C76" s="79" t="s">
        <v>454</v>
      </c>
      <c r="D76" s="79" t="s">
        <v>454</v>
      </c>
      <c r="E76" s="79" t="s">
        <v>454</v>
      </c>
      <c r="F76" s="79" t="s">
        <v>454</v>
      </c>
      <c r="G76" s="79" t="s">
        <v>454</v>
      </c>
      <c r="H76" s="79" t="s">
        <v>454</v>
      </c>
      <c r="I76" s="79" t="s">
        <v>454</v>
      </c>
      <c r="J76" s="79" t="s">
        <v>454</v>
      </c>
      <c r="K76" s="79" t="s">
        <v>454</v>
      </c>
      <c r="L76" s="79" t="s">
        <v>454</v>
      </c>
      <c r="M76" s="79" t="s">
        <v>454</v>
      </c>
      <c r="N76" s="79" t="s">
        <v>454</v>
      </c>
      <c r="O76" s="79" t="s">
        <v>454</v>
      </c>
      <c r="P76" s="79" t="s">
        <v>454</v>
      </c>
      <c r="Q76" s="79" t="s">
        <v>454</v>
      </c>
      <c r="R76" s="79" t="s">
        <v>454</v>
      </c>
      <c r="S76" s="79" t="s">
        <v>454</v>
      </c>
      <c r="T76" s="79" t="s">
        <v>454</v>
      </c>
      <c r="U76" s="79" t="s">
        <v>454</v>
      </c>
      <c r="V76" s="79" t="s">
        <v>454</v>
      </c>
      <c r="W76" s="79" t="s">
        <v>454</v>
      </c>
      <c r="X76" s="79" t="s">
        <v>454</v>
      </c>
      <c r="Y76" s="79" t="s">
        <v>454</v>
      </c>
      <c r="Z76" s="79" t="s">
        <v>454</v>
      </c>
      <c r="AA76" s="79" t="s">
        <v>454</v>
      </c>
      <c r="AB76" s="79" t="s">
        <v>454</v>
      </c>
      <c r="AC76" s="79" t="s">
        <v>454</v>
      </c>
      <c r="AD76" s="79" t="s">
        <v>454</v>
      </c>
      <c r="AE76" s="79" t="s">
        <v>454</v>
      </c>
      <c r="AF76" s="79" t="s">
        <v>454</v>
      </c>
      <c r="AG76" s="79" t="s">
        <v>454</v>
      </c>
      <c r="AH76" s="79" t="s">
        <v>454</v>
      </c>
      <c r="AI76" s="79" t="s">
        <v>454</v>
      </c>
      <c r="AJ76" s="41"/>
      <c r="AK76" s="41"/>
      <c r="AL76" s="41"/>
      <c r="AM76" s="41"/>
      <c r="AN76" s="41"/>
      <c r="AO76" s="41"/>
      <c r="AP76" s="41"/>
      <c r="AQ76" s="41"/>
      <c r="AR76" s="41"/>
      <c r="AS76" s="41"/>
      <c r="AT76" s="41"/>
      <c r="AU76" s="41"/>
      <c r="AV76" s="41"/>
      <c r="AW76" s="41"/>
      <c r="AX76" s="41"/>
      <c r="AY76" s="41"/>
      <c r="AZ76" s="41"/>
    </row>
    <row r="77" spans="1:52" ht="15" customHeight="1" x14ac:dyDescent="0.25">
      <c r="A77" s="78" t="s">
        <v>455</v>
      </c>
      <c r="B77" s="79" t="s">
        <v>455</v>
      </c>
      <c r="C77" s="79" t="s">
        <v>455</v>
      </c>
      <c r="D77" s="79" t="s">
        <v>455</v>
      </c>
      <c r="E77" s="79" t="s">
        <v>455</v>
      </c>
      <c r="F77" s="79" t="s">
        <v>455</v>
      </c>
      <c r="G77" s="79" t="s">
        <v>455</v>
      </c>
      <c r="H77" s="79" t="s">
        <v>455</v>
      </c>
      <c r="I77" s="79" t="s">
        <v>455</v>
      </c>
      <c r="J77" s="79" t="s">
        <v>455</v>
      </c>
      <c r="K77" s="79" t="s">
        <v>455</v>
      </c>
      <c r="L77" s="79" t="s">
        <v>455</v>
      </c>
      <c r="M77" s="79" t="s">
        <v>455</v>
      </c>
      <c r="N77" s="79" t="s">
        <v>455</v>
      </c>
      <c r="O77" s="79" t="s">
        <v>455</v>
      </c>
      <c r="P77" s="79" t="s">
        <v>455</v>
      </c>
      <c r="Q77" s="79" t="s">
        <v>455</v>
      </c>
      <c r="R77" s="79" t="s">
        <v>455</v>
      </c>
      <c r="S77" s="79" t="s">
        <v>455</v>
      </c>
      <c r="T77" s="79" t="s">
        <v>455</v>
      </c>
      <c r="U77" s="79" t="s">
        <v>455</v>
      </c>
      <c r="V77" s="79" t="s">
        <v>455</v>
      </c>
      <c r="W77" s="79" t="s">
        <v>455</v>
      </c>
      <c r="X77" s="79" t="s">
        <v>455</v>
      </c>
      <c r="Y77" s="79" t="s">
        <v>455</v>
      </c>
      <c r="Z77" s="79" t="s">
        <v>455</v>
      </c>
      <c r="AA77" s="79" t="s">
        <v>455</v>
      </c>
      <c r="AB77" s="79" t="s">
        <v>455</v>
      </c>
      <c r="AC77" s="79" t="s">
        <v>455</v>
      </c>
      <c r="AD77" s="79" t="s">
        <v>455</v>
      </c>
      <c r="AE77" s="79" t="s">
        <v>455</v>
      </c>
      <c r="AF77" s="79" t="s">
        <v>455</v>
      </c>
      <c r="AG77" s="79" t="s">
        <v>455</v>
      </c>
      <c r="AH77" s="79" t="s">
        <v>455</v>
      </c>
      <c r="AI77" s="79" t="s">
        <v>455</v>
      </c>
      <c r="AJ77" s="41"/>
      <c r="AK77" s="41"/>
      <c r="AL77" s="41"/>
      <c r="AM77" s="41"/>
      <c r="AN77" s="41"/>
      <c r="AO77" s="41"/>
      <c r="AP77" s="41"/>
      <c r="AQ77" s="41"/>
      <c r="AR77" s="41"/>
      <c r="AS77" s="41"/>
      <c r="AT77" s="41"/>
      <c r="AU77" s="41"/>
      <c r="AV77" s="41"/>
      <c r="AW77" s="41"/>
      <c r="AX77" s="41"/>
      <c r="AY77" s="41"/>
      <c r="AZ77" s="41"/>
    </row>
    <row r="78" spans="1:52" ht="15" customHeight="1" x14ac:dyDescent="0.25">
      <c r="A78" s="78" t="s">
        <v>456</v>
      </c>
      <c r="B78" s="79" t="s">
        <v>456</v>
      </c>
      <c r="C78" s="79" t="s">
        <v>456</v>
      </c>
      <c r="D78" s="79" t="s">
        <v>456</v>
      </c>
      <c r="E78" s="79" t="s">
        <v>456</v>
      </c>
      <c r="F78" s="79" t="s">
        <v>456</v>
      </c>
      <c r="G78" s="79" t="s">
        <v>456</v>
      </c>
      <c r="H78" s="79" t="s">
        <v>456</v>
      </c>
      <c r="I78" s="79" t="s">
        <v>456</v>
      </c>
      <c r="J78" s="79" t="s">
        <v>456</v>
      </c>
      <c r="K78" s="79" t="s">
        <v>456</v>
      </c>
      <c r="L78" s="79" t="s">
        <v>456</v>
      </c>
      <c r="M78" s="79" t="s">
        <v>456</v>
      </c>
      <c r="N78" s="79" t="s">
        <v>456</v>
      </c>
      <c r="O78" s="79" t="s">
        <v>456</v>
      </c>
      <c r="P78" s="79" t="s">
        <v>456</v>
      </c>
      <c r="Q78" s="79" t="s">
        <v>456</v>
      </c>
      <c r="R78" s="79" t="s">
        <v>456</v>
      </c>
      <c r="S78" s="79" t="s">
        <v>456</v>
      </c>
      <c r="T78" s="79" t="s">
        <v>456</v>
      </c>
      <c r="U78" s="79" t="s">
        <v>456</v>
      </c>
      <c r="V78" s="79" t="s">
        <v>456</v>
      </c>
      <c r="W78" s="79" t="s">
        <v>456</v>
      </c>
      <c r="X78" s="79" t="s">
        <v>456</v>
      </c>
      <c r="Y78" s="79" t="s">
        <v>456</v>
      </c>
      <c r="Z78" s="79" t="s">
        <v>456</v>
      </c>
      <c r="AA78" s="79" t="s">
        <v>456</v>
      </c>
      <c r="AB78" s="79" t="s">
        <v>456</v>
      </c>
      <c r="AC78" s="79" t="s">
        <v>456</v>
      </c>
      <c r="AD78" s="79" t="s">
        <v>456</v>
      </c>
      <c r="AE78" s="79" t="s">
        <v>456</v>
      </c>
      <c r="AF78" s="79" t="s">
        <v>456</v>
      </c>
      <c r="AG78" s="79" t="s">
        <v>456</v>
      </c>
      <c r="AH78" s="79" t="s">
        <v>456</v>
      </c>
      <c r="AI78" s="79" t="s">
        <v>456</v>
      </c>
      <c r="AJ78" s="41"/>
      <c r="AK78" s="41"/>
      <c r="AL78" s="41"/>
      <c r="AM78" s="41"/>
      <c r="AN78" s="41"/>
      <c r="AO78" s="41"/>
      <c r="AP78" s="41"/>
      <c r="AQ78" s="41"/>
      <c r="AR78" s="41"/>
      <c r="AS78" s="41"/>
      <c r="AT78" s="41"/>
      <c r="AU78" s="41"/>
      <c r="AV78" s="41"/>
      <c r="AW78" s="41"/>
      <c r="AX78" s="41"/>
      <c r="AY78" s="41"/>
      <c r="AZ78" s="41"/>
    </row>
    <row r="79" spans="1:52" ht="15" customHeight="1" x14ac:dyDescent="0.25">
      <c r="A79" s="78" t="s">
        <v>457</v>
      </c>
      <c r="B79" s="79" t="s">
        <v>457</v>
      </c>
      <c r="C79" s="79" t="s">
        <v>457</v>
      </c>
      <c r="D79" s="79" t="s">
        <v>457</v>
      </c>
      <c r="E79" s="79" t="s">
        <v>457</v>
      </c>
      <c r="F79" s="79" t="s">
        <v>457</v>
      </c>
      <c r="G79" s="79" t="s">
        <v>457</v>
      </c>
      <c r="H79" s="79" t="s">
        <v>457</v>
      </c>
      <c r="I79" s="79" t="s">
        <v>457</v>
      </c>
      <c r="J79" s="79" t="s">
        <v>457</v>
      </c>
      <c r="K79" s="79" t="s">
        <v>457</v>
      </c>
      <c r="L79" s="79" t="s">
        <v>457</v>
      </c>
      <c r="M79" s="79" t="s">
        <v>457</v>
      </c>
      <c r="N79" s="79" t="s">
        <v>457</v>
      </c>
      <c r="O79" s="79" t="s">
        <v>457</v>
      </c>
      <c r="P79" s="79" t="s">
        <v>457</v>
      </c>
      <c r="Q79" s="79" t="s">
        <v>457</v>
      </c>
      <c r="R79" s="79" t="s">
        <v>457</v>
      </c>
      <c r="S79" s="79" t="s">
        <v>457</v>
      </c>
      <c r="T79" s="79" t="s">
        <v>457</v>
      </c>
      <c r="U79" s="79" t="s">
        <v>457</v>
      </c>
      <c r="V79" s="79" t="s">
        <v>457</v>
      </c>
      <c r="W79" s="79" t="s">
        <v>457</v>
      </c>
      <c r="X79" s="79" t="s">
        <v>457</v>
      </c>
      <c r="Y79" s="79" t="s">
        <v>457</v>
      </c>
      <c r="Z79" s="79" t="s">
        <v>457</v>
      </c>
      <c r="AA79" s="79" t="s">
        <v>457</v>
      </c>
      <c r="AB79" s="79" t="s">
        <v>457</v>
      </c>
      <c r="AC79" s="79" t="s">
        <v>457</v>
      </c>
      <c r="AD79" s="79" t="s">
        <v>457</v>
      </c>
      <c r="AE79" s="79" t="s">
        <v>457</v>
      </c>
      <c r="AF79" s="79" t="s">
        <v>457</v>
      </c>
      <c r="AG79" s="79" t="s">
        <v>457</v>
      </c>
      <c r="AH79" s="79" t="s">
        <v>457</v>
      </c>
      <c r="AI79" s="79" t="s">
        <v>457</v>
      </c>
      <c r="AJ79" s="41"/>
      <c r="AK79" s="41"/>
      <c r="AL79" s="41"/>
      <c r="AM79" s="41"/>
      <c r="AN79" s="41"/>
      <c r="AO79" s="41"/>
      <c r="AP79" s="41"/>
      <c r="AQ79" s="41"/>
      <c r="AR79" s="41"/>
      <c r="AS79" s="41"/>
      <c r="AT79" s="41"/>
      <c r="AU79" s="41"/>
      <c r="AV79" s="41"/>
      <c r="AW79" s="41"/>
      <c r="AX79" s="41"/>
      <c r="AY79" s="41"/>
      <c r="AZ79" s="41"/>
    </row>
    <row r="80" spans="1:52" ht="15" customHeight="1" x14ac:dyDescent="0.25">
      <c r="A80" s="78" t="s">
        <v>458</v>
      </c>
      <c r="B80" s="79" t="s">
        <v>458</v>
      </c>
      <c r="C80" s="79" t="s">
        <v>458</v>
      </c>
      <c r="D80" s="79" t="s">
        <v>458</v>
      </c>
      <c r="E80" s="79" t="s">
        <v>458</v>
      </c>
      <c r="F80" s="79" t="s">
        <v>458</v>
      </c>
      <c r="G80" s="79" t="s">
        <v>458</v>
      </c>
      <c r="H80" s="79" t="s">
        <v>458</v>
      </c>
      <c r="I80" s="79" t="s">
        <v>458</v>
      </c>
      <c r="J80" s="79" t="s">
        <v>458</v>
      </c>
      <c r="K80" s="79" t="s">
        <v>458</v>
      </c>
      <c r="L80" s="79" t="s">
        <v>458</v>
      </c>
      <c r="M80" s="79" t="s">
        <v>458</v>
      </c>
      <c r="N80" s="79" t="s">
        <v>458</v>
      </c>
      <c r="O80" s="79" t="s">
        <v>458</v>
      </c>
      <c r="P80" s="79" t="s">
        <v>458</v>
      </c>
      <c r="Q80" s="79" t="s">
        <v>458</v>
      </c>
      <c r="R80" s="79" t="s">
        <v>458</v>
      </c>
      <c r="S80" s="79" t="s">
        <v>458</v>
      </c>
      <c r="T80" s="79" t="s">
        <v>458</v>
      </c>
      <c r="U80" s="79" t="s">
        <v>458</v>
      </c>
      <c r="V80" s="79" t="s">
        <v>458</v>
      </c>
      <c r="W80" s="79" t="s">
        <v>458</v>
      </c>
      <c r="X80" s="79" t="s">
        <v>458</v>
      </c>
      <c r="Y80" s="79" t="s">
        <v>458</v>
      </c>
      <c r="Z80" s="79" t="s">
        <v>458</v>
      </c>
      <c r="AA80" s="79" t="s">
        <v>458</v>
      </c>
      <c r="AB80" s="79" t="s">
        <v>458</v>
      </c>
      <c r="AC80" s="79" t="s">
        <v>458</v>
      </c>
      <c r="AD80" s="79" t="s">
        <v>458</v>
      </c>
      <c r="AE80" s="79" t="s">
        <v>458</v>
      </c>
      <c r="AF80" s="79" t="s">
        <v>458</v>
      </c>
      <c r="AG80" s="79" t="s">
        <v>458</v>
      </c>
      <c r="AH80" s="79" t="s">
        <v>458</v>
      </c>
      <c r="AI80" s="79" t="s">
        <v>458</v>
      </c>
      <c r="AJ80" s="41"/>
      <c r="AK80" s="41"/>
      <c r="AL80" s="41"/>
      <c r="AM80" s="41"/>
      <c r="AN80" s="41"/>
      <c r="AO80" s="41"/>
      <c r="AP80" s="41"/>
      <c r="AQ80" s="41"/>
      <c r="AR80" s="41"/>
      <c r="AS80" s="41"/>
      <c r="AT80" s="41"/>
      <c r="AU80" s="41"/>
      <c r="AV80" s="41"/>
      <c r="AW80" s="41"/>
      <c r="AX80" s="41"/>
      <c r="AY80" s="41"/>
      <c r="AZ80" s="41"/>
    </row>
    <row r="81" spans="1:52" ht="15" customHeight="1" x14ac:dyDescent="0.25">
      <c r="A81" s="78" t="s">
        <v>459</v>
      </c>
      <c r="B81" s="79" t="s">
        <v>459</v>
      </c>
      <c r="C81" s="79" t="s">
        <v>459</v>
      </c>
      <c r="D81" s="79" t="s">
        <v>459</v>
      </c>
      <c r="E81" s="79" t="s">
        <v>459</v>
      </c>
      <c r="F81" s="79" t="s">
        <v>459</v>
      </c>
      <c r="G81" s="79" t="s">
        <v>459</v>
      </c>
      <c r="H81" s="79" t="s">
        <v>459</v>
      </c>
      <c r="I81" s="79" t="s">
        <v>459</v>
      </c>
      <c r="J81" s="79" t="s">
        <v>459</v>
      </c>
      <c r="K81" s="79" t="s">
        <v>459</v>
      </c>
      <c r="L81" s="79" t="s">
        <v>459</v>
      </c>
      <c r="M81" s="79" t="s">
        <v>459</v>
      </c>
      <c r="N81" s="79" t="s">
        <v>459</v>
      </c>
      <c r="O81" s="79" t="s">
        <v>459</v>
      </c>
      <c r="P81" s="79" t="s">
        <v>459</v>
      </c>
      <c r="Q81" s="79" t="s">
        <v>459</v>
      </c>
      <c r="R81" s="79" t="s">
        <v>459</v>
      </c>
      <c r="S81" s="79" t="s">
        <v>459</v>
      </c>
      <c r="T81" s="79" t="s">
        <v>459</v>
      </c>
      <c r="U81" s="79" t="s">
        <v>459</v>
      </c>
      <c r="V81" s="79" t="s">
        <v>459</v>
      </c>
      <c r="W81" s="79" t="s">
        <v>459</v>
      </c>
      <c r="X81" s="79" t="s">
        <v>459</v>
      </c>
      <c r="Y81" s="79" t="s">
        <v>459</v>
      </c>
      <c r="Z81" s="79" t="s">
        <v>459</v>
      </c>
      <c r="AA81" s="79" t="s">
        <v>459</v>
      </c>
      <c r="AB81" s="79" t="s">
        <v>459</v>
      </c>
      <c r="AC81" s="79" t="s">
        <v>459</v>
      </c>
      <c r="AD81" s="79" t="s">
        <v>459</v>
      </c>
      <c r="AE81" s="79" t="s">
        <v>459</v>
      </c>
      <c r="AF81" s="79" t="s">
        <v>459</v>
      </c>
      <c r="AG81" s="79" t="s">
        <v>459</v>
      </c>
      <c r="AH81" s="79" t="s">
        <v>459</v>
      </c>
      <c r="AI81" s="79" t="s">
        <v>459</v>
      </c>
      <c r="AJ81" s="41"/>
      <c r="AK81" s="41"/>
      <c r="AL81" s="41"/>
      <c r="AM81" s="41"/>
      <c r="AN81" s="41"/>
      <c r="AO81" s="41"/>
      <c r="AP81" s="41"/>
      <c r="AQ81" s="41"/>
      <c r="AR81" s="41"/>
      <c r="AS81" s="41"/>
      <c r="AT81" s="41"/>
      <c r="AU81" s="41"/>
      <c r="AV81" s="41"/>
      <c r="AW81" s="41"/>
      <c r="AX81" s="41"/>
      <c r="AY81" s="41"/>
      <c r="AZ81" s="41"/>
    </row>
    <row r="82" spans="1:52" ht="15" customHeight="1" x14ac:dyDescent="0.25">
      <c r="A82" s="78" t="s">
        <v>460</v>
      </c>
      <c r="B82" s="79" t="s">
        <v>460</v>
      </c>
      <c r="C82" s="79" t="s">
        <v>460</v>
      </c>
      <c r="D82" s="79" t="s">
        <v>460</v>
      </c>
      <c r="E82" s="79" t="s">
        <v>460</v>
      </c>
      <c r="F82" s="79" t="s">
        <v>460</v>
      </c>
      <c r="G82" s="79" t="s">
        <v>460</v>
      </c>
      <c r="H82" s="79" t="s">
        <v>460</v>
      </c>
      <c r="I82" s="79" t="s">
        <v>460</v>
      </c>
      <c r="J82" s="79" t="s">
        <v>460</v>
      </c>
      <c r="K82" s="79" t="s">
        <v>460</v>
      </c>
      <c r="L82" s="79" t="s">
        <v>460</v>
      </c>
      <c r="M82" s="79" t="s">
        <v>460</v>
      </c>
      <c r="N82" s="79" t="s">
        <v>460</v>
      </c>
      <c r="O82" s="79" t="s">
        <v>460</v>
      </c>
      <c r="P82" s="79" t="s">
        <v>460</v>
      </c>
      <c r="Q82" s="79" t="s">
        <v>460</v>
      </c>
      <c r="R82" s="79" t="s">
        <v>460</v>
      </c>
      <c r="S82" s="79" t="s">
        <v>460</v>
      </c>
      <c r="T82" s="79" t="s">
        <v>460</v>
      </c>
      <c r="U82" s="79" t="s">
        <v>460</v>
      </c>
      <c r="V82" s="79" t="s">
        <v>460</v>
      </c>
      <c r="W82" s="79" t="s">
        <v>460</v>
      </c>
      <c r="X82" s="79" t="s">
        <v>460</v>
      </c>
      <c r="Y82" s="79" t="s">
        <v>460</v>
      </c>
      <c r="Z82" s="79" t="s">
        <v>460</v>
      </c>
      <c r="AA82" s="79" t="s">
        <v>460</v>
      </c>
      <c r="AB82" s="79" t="s">
        <v>460</v>
      </c>
      <c r="AC82" s="79" t="s">
        <v>460</v>
      </c>
      <c r="AD82" s="79" t="s">
        <v>460</v>
      </c>
      <c r="AE82" s="79" t="s">
        <v>460</v>
      </c>
      <c r="AF82" s="79" t="s">
        <v>460</v>
      </c>
      <c r="AG82" s="79" t="s">
        <v>460</v>
      </c>
      <c r="AH82" s="79" t="s">
        <v>460</v>
      </c>
      <c r="AI82" s="79" t="s">
        <v>460</v>
      </c>
      <c r="AJ82" s="41"/>
      <c r="AK82" s="41"/>
      <c r="AL82" s="41"/>
      <c r="AM82" s="41"/>
      <c r="AN82" s="41"/>
      <c r="AO82" s="41"/>
      <c r="AP82" s="41"/>
      <c r="AQ82" s="41"/>
      <c r="AR82" s="41"/>
      <c r="AS82" s="41"/>
      <c r="AT82" s="41"/>
      <c r="AU82" s="41"/>
      <c r="AV82" s="41"/>
      <c r="AW82" s="41"/>
      <c r="AX82" s="41"/>
      <c r="AY82" s="41"/>
      <c r="AZ82" s="41"/>
    </row>
    <row r="83" spans="1:52" ht="15" customHeight="1" x14ac:dyDescent="0.25">
      <c r="A83" s="78" t="s">
        <v>461</v>
      </c>
      <c r="B83" s="79" t="s">
        <v>461</v>
      </c>
      <c r="C83" s="79" t="s">
        <v>461</v>
      </c>
      <c r="D83" s="79" t="s">
        <v>461</v>
      </c>
      <c r="E83" s="79" t="s">
        <v>461</v>
      </c>
      <c r="F83" s="79" t="s">
        <v>461</v>
      </c>
      <c r="G83" s="79" t="s">
        <v>461</v>
      </c>
      <c r="H83" s="79" t="s">
        <v>461</v>
      </c>
      <c r="I83" s="79" t="s">
        <v>461</v>
      </c>
      <c r="J83" s="79" t="s">
        <v>461</v>
      </c>
      <c r="K83" s="79" t="s">
        <v>461</v>
      </c>
      <c r="L83" s="79" t="s">
        <v>461</v>
      </c>
      <c r="M83" s="79" t="s">
        <v>461</v>
      </c>
      <c r="N83" s="79" t="s">
        <v>461</v>
      </c>
      <c r="O83" s="79" t="s">
        <v>461</v>
      </c>
      <c r="P83" s="79" t="s">
        <v>461</v>
      </c>
      <c r="Q83" s="79" t="s">
        <v>461</v>
      </c>
      <c r="R83" s="79" t="s">
        <v>461</v>
      </c>
      <c r="S83" s="79" t="s">
        <v>461</v>
      </c>
      <c r="T83" s="79" t="s">
        <v>461</v>
      </c>
      <c r="U83" s="79" t="s">
        <v>461</v>
      </c>
      <c r="V83" s="79" t="s">
        <v>461</v>
      </c>
      <c r="W83" s="79" t="s">
        <v>461</v>
      </c>
      <c r="X83" s="79" t="s">
        <v>461</v>
      </c>
      <c r="Y83" s="79" t="s">
        <v>461</v>
      </c>
      <c r="Z83" s="79" t="s">
        <v>461</v>
      </c>
      <c r="AA83" s="79" t="s">
        <v>461</v>
      </c>
      <c r="AB83" s="79" t="s">
        <v>461</v>
      </c>
      <c r="AC83" s="79" t="s">
        <v>461</v>
      </c>
      <c r="AD83" s="79" t="s">
        <v>461</v>
      </c>
      <c r="AE83" s="79" t="s">
        <v>461</v>
      </c>
      <c r="AF83" s="79" t="s">
        <v>461</v>
      </c>
      <c r="AG83" s="79" t="s">
        <v>461</v>
      </c>
      <c r="AH83" s="79" t="s">
        <v>461</v>
      </c>
      <c r="AI83" s="79" t="s">
        <v>461</v>
      </c>
      <c r="AJ83" s="41"/>
      <c r="AK83" s="41"/>
      <c r="AL83" s="41"/>
      <c r="AM83" s="41"/>
      <c r="AN83" s="41"/>
      <c r="AO83" s="41"/>
      <c r="AP83" s="41"/>
      <c r="AQ83" s="41"/>
      <c r="AR83" s="41"/>
      <c r="AS83" s="41"/>
      <c r="AT83" s="41"/>
      <c r="AU83" s="41"/>
      <c r="AV83" s="41"/>
      <c r="AW83" s="41"/>
      <c r="AX83" s="41"/>
      <c r="AY83" s="41"/>
      <c r="AZ83" s="41"/>
    </row>
    <row r="84" spans="1:52" ht="15.75" customHeight="1" x14ac:dyDescent="0.25">
      <c r="A84" s="78" t="s">
        <v>462</v>
      </c>
      <c r="B84" s="79" t="s">
        <v>462</v>
      </c>
      <c r="C84" s="79" t="s">
        <v>462</v>
      </c>
      <c r="D84" s="79" t="s">
        <v>462</v>
      </c>
      <c r="E84" s="79" t="s">
        <v>462</v>
      </c>
      <c r="F84" s="79" t="s">
        <v>462</v>
      </c>
      <c r="G84" s="79" t="s">
        <v>462</v>
      </c>
      <c r="H84" s="79" t="s">
        <v>462</v>
      </c>
      <c r="I84" s="79" t="s">
        <v>462</v>
      </c>
      <c r="J84" s="79" t="s">
        <v>462</v>
      </c>
      <c r="K84" s="79" t="s">
        <v>462</v>
      </c>
      <c r="L84" s="79" t="s">
        <v>462</v>
      </c>
      <c r="M84" s="79" t="s">
        <v>462</v>
      </c>
      <c r="N84" s="79" t="s">
        <v>462</v>
      </c>
      <c r="O84" s="79" t="s">
        <v>462</v>
      </c>
      <c r="P84" s="79" t="s">
        <v>462</v>
      </c>
      <c r="Q84" s="79" t="s">
        <v>462</v>
      </c>
      <c r="R84" s="79" t="s">
        <v>462</v>
      </c>
      <c r="S84" s="79" t="s">
        <v>462</v>
      </c>
      <c r="T84" s="79" t="s">
        <v>462</v>
      </c>
      <c r="U84" s="79" t="s">
        <v>462</v>
      </c>
      <c r="V84" s="79" t="s">
        <v>462</v>
      </c>
      <c r="W84" s="79" t="s">
        <v>462</v>
      </c>
      <c r="X84" s="79" t="s">
        <v>462</v>
      </c>
      <c r="Y84" s="79" t="s">
        <v>462</v>
      </c>
      <c r="Z84" s="79" t="s">
        <v>462</v>
      </c>
      <c r="AA84" s="79" t="s">
        <v>462</v>
      </c>
      <c r="AB84" s="79" t="s">
        <v>462</v>
      </c>
      <c r="AC84" s="79" t="s">
        <v>462</v>
      </c>
      <c r="AD84" s="79" t="s">
        <v>462</v>
      </c>
      <c r="AE84" s="79" t="s">
        <v>462</v>
      </c>
      <c r="AF84" s="79" t="s">
        <v>462</v>
      </c>
      <c r="AG84" s="79" t="s">
        <v>462</v>
      </c>
      <c r="AH84" s="79" t="s">
        <v>462</v>
      </c>
      <c r="AI84" s="79" t="s">
        <v>462</v>
      </c>
      <c r="AJ84" s="41"/>
      <c r="AK84" s="41"/>
      <c r="AL84" s="41"/>
      <c r="AM84" s="41"/>
      <c r="AN84" s="41"/>
      <c r="AO84" s="41"/>
      <c r="AP84" s="41"/>
      <c r="AQ84" s="41"/>
      <c r="AR84" s="41"/>
      <c r="AS84" s="41"/>
      <c r="AT84" s="41"/>
      <c r="AU84" s="41"/>
      <c r="AV84" s="41"/>
      <c r="AW84" s="41"/>
      <c r="AX84" s="41"/>
      <c r="AY84" s="41"/>
      <c r="AZ84" s="41"/>
    </row>
    <row r="85" spans="1:52" ht="15" customHeight="1" x14ac:dyDescent="0.25">
      <c r="A85" s="78" t="s">
        <v>463</v>
      </c>
      <c r="B85" s="79" t="s">
        <v>463</v>
      </c>
      <c r="C85" s="79" t="s">
        <v>463</v>
      </c>
      <c r="D85" s="79" t="s">
        <v>463</v>
      </c>
      <c r="E85" s="79" t="s">
        <v>463</v>
      </c>
      <c r="F85" s="79" t="s">
        <v>463</v>
      </c>
      <c r="G85" s="79" t="s">
        <v>463</v>
      </c>
      <c r="H85" s="79" t="s">
        <v>463</v>
      </c>
      <c r="I85" s="79" t="s">
        <v>463</v>
      </c>
      <c r="J85" s="79" t="s">
        <v>463</v>
      </c>
      <c r="K85" s="79" t="s">
        <v>463</v>
      </c>
      <c r="L85" s="79" t="s">
        <v>463</v>
      </c>
      <c r="M85" s="79" t="s">
        <v>463</v>
      </c>
      <c r="N85" s="79" t="s">
        <v>463</v>
      </c>
      <c r="O85" s="79" t="s">
        <v>463</v>
      </c>
      <c r="P85" s="79" t="s">
        <v>463</v>
      </c>
      <c r="Q85" s="79" t="s">
        <v>463</v>
      </c>
      <c r="R85" s="79" t="s">
        <v>463</v>
      </c>
      <c r="S85" s="79" t="s">
        <v>463</v>
      </c>
      <c r="T85" s="79" t="s">
        <v>463</v>
      </c>
      <c r="U85" s="79" t="s">
        <v>463</v>
      </c>
      <c r="V85" s="79" t="s">
        <v>463</v>
      </c>
      <c r="W85" s="79" t="s">
        <v>463</v>
      </c>
      <c r="X85" s="79" t="s">
        <v>463</v>
      </c>
      <c r="Y85" s="79" t="s">
        <v>463</v>
      </c>
      <c r="Z85" s="79" t="s">
        <v>463</v>
      </c>
      <c r="AA85" s="79" t="s">
        <v>463</v>
      </c>
      <c r="AB85" s="79" t="s">
        <v>463</v>
      </c>
      <c r="AC85" s="79" t="s">
        <v>463</v>
      </c>
      <c r="AD85" s="79" t="s">
        <v>463</v>
      </c>
      <c r="AE85" s="79" t="s">
        <v>463</v>
      </c>
      <c r="AF85" s="79" t="s">
        <v>463</v>
      </c>
      <c r="AG85" s="79" t="s">
        <v>463</v>
      </c>
      <c r="AH85" s="79" t="s">
        <v>463</v>
      </c>
      <c r="AI85" s="79" t="s">
        <v>463</v>
      </c>
      <c r="AJ85" s="41"/>
      <c r="AK85" s="41"/>
      <c r="AL85" s="41"/>
      <c r="AM85" s="41"/>
      <c r="AN85" s="41"/>
      <c r="AO85" s="41"/>
      <c r="AP85" s="41"/>
      <c r="AQ85" s="41"/>
      <c r="AR85" s="41"/>
      <c r="AS85" s="41"/>
      <c r="AT85" s="41"/>
      <c r="AU85" s="41"/>
      <c r="AV85" s="41"/>
      <c r="AW85" s="41"/>
      <c r="AX85" s="41"/>
      <c r="AY85" s="41"/>
      <c r="AZ85" s="41"/>
    </row>
    <row r="86" spans="1:52" ht="15" customHeight="1" x14ac:dyDescent="0.25">
      <c r="A86" s="78" t="s">
        <v>464</v>
      </c>
      <c r="B86" s="79" t="s">
        <v>464</v>
      </c>
      <c r="C86" s="79" t="s">
        <v>464</v>
      </c>
      <c r="D86" s="79" t="s">
        <v>464</v>
      </c>
      <c r="E86" s="79" t="s">
        <v>464</v>
      </c>
      <c r="F86" s="79" t="s">
        <v>464</v>
      </c>
      <c r="G86" s="79" t="s">
        <v>464</v>
      </c>
      <c r="H86" s="79" t="s">
        <v>464</v>
      </c>
      <c r="I86" s="79" t="s">
        <v>464</v>
      </c>
      <c r="J86" s="79" t="s">
        <v>464</v>
      </c>
      <c r="K86" s="79" t="s">
        <v>464</v>
      </c>
      <c r="L86" s="79" t="s">
        <v>464</v>
      </c>
      <c r="M86" s="79" t="s">
        <v>464</v>
      </c>
      <c r="N86" s="79" t="s">
        <v>464</v>
      </c>
      <c r="O86" s="79" t="s">
        <v>464</v>
      </c>
      <c r="P86" s="79" t="s">
        <v>464</v>
      </c>
      <c r="Q86" s="79" t="s">
        <v>464</v>
      </c>
      <c r="R86" s="79" t="s">
        <v>464</v>
      </c>
      <c r="S86" s="79" t="s">
        <v>464</v>
      </c>
      <c r="T86" s="79" t="s">
        <v>464</v>
      </c>
      <c r="U86" s="79" t="s">
        <v>464</v>
      </c>
      <c r="V86" s="79" t="s">
        <v>464</v>
      </c>
      <c r="W86" s="79" t="s">
        <v>464</v>
      </c>
      <c r="X86" s="79" t="s">
        <v>464</v>
      </c>
      <c r="Y86" s="79" t="s">
        <v>464</v>
      </c>
      <c r="Z86" s="79" t="s">
        <v>464</v>
      </c>
      <c r="AA86" s="79" t="s">
        <v>464</v>
      </c>
      <c r="AB86" s="79" t="s">
        <v>464</v>
      </c>
      <c r="AC86" s="79" t="s">
        <v>464</v>
      </c>
      <c r="AD86" s="79" t="s">
        <v>464</v>
      </c>
      <c r="AE86" s="79" t="s">
        <v>464</v>
      </c>
      <c r="AF86" s="79" t="s">
        <v>464</v>
      </c>
      <c r="AG86" s="79" t="s">
        <v>464</v>
      </c>
      <c r="AH86" s="79" t="s">
        <v>464</v>
      </c>
      <c r="AI86" s="79" t="s">
        <v>464</v>
      </c>
      <c r="AJ86" s="41"/>
      <c r="AK86" s="41"/>
      <c r="AL86" s="41"/>
      <c r="AM86" s="41"/>
      <c r="AN86" s="41"/>
      <c r="AO86" s="41"/>
      <c r="AP86" s="41"/>
      <c r="AQ86" s="41"/>
      <c r="AR86" s="41"/>
      <c r="AS86" s="41"/>
      <c r="AT86" s="41"/>
      <c r="AU86" s="41"/>
      <c r="AV86" s="41"/>
      <c r="AW86" s="41"/>
      <c r="AX86" s="41"/>
      <c r="AY86" s="41"/>
      <c r="AZ86" s="41"/>
    </row>
    <row r="87" spans="1:52" ht="15" customHeight="1" x14ac:dyDescent="0.25">
      <c r="A87" s="78" t="s">
        <v>465</v>
      </c>
      <c r="B87" s="79" t="s">
        <v>465</v>
      </c>
      <c r="C87" s="79" t="s">
        <v>465</v>
      </c>
      <c r="D87" s="79" t="s">
        <v>465</v>
      </c>
      <c r="E87" s="79" t="s">
        <v>465</v>
      </c>
      <c r="F87" s="79" t="s">
        <v>465</v>
      </c>
      <c r="G87" s="79" t="s">
        <v>465</v>
      </c>
      <c r="H87" s="79" t="s">
        <v>465</v>
      </c>
      <c r="I87" s="79" t="s">
        <v>465</v>
      </c>
      <c r="J87" s="79" t="s">
        <v>465</v>
      </c>
      <c r="K87" s="79" t="s">
        <v>465</v>
      </c>
      <c r="L87" s="79" t="s">
        <v>465</v>
      </c>
      <c r="M87" s="79" t="s">
        <v>465</v>
      </c>
      <c r="N87" s="79" t="s">
        <v>465</v>
      </c>
      <c r="O87" s="79" t="s">
        <v>465</v>
      </c>
      <c r="P87" s="79" t="s">
        <v>465</v>
      </c>
      <c r="Q87" s="79" t="s">
        <v>465</v>
      </c>
      <c r="R87" s="79" t="s">
        <v>465</v>
      </c>
      <c r="S87" s="79" t="s">
        <v>465</v>
      </c>
      <c r="T87" s="79" t="s">
        <v>465</v>
      </c>
      <c r="U87" s="79" t="s">
        <v>465</v>
      </c>
      <c r="V87" s="79" t="s">
        <v>465</v>
      </c>
      <c r="W87" s="79" t="s">
        <v>465</v>
      </c>
      <c r="X87" s="79" t="s">
        <v>465</v>
      </c>
      <c r="Y87" s="79" t="s">
        <v>465</v>
      </c>
      <c r="Z87" s="79" t="s">
        <v>465</v>
      </c>
      <c r="AA87" s="79" t="s">
        <v>465</v>
      </c>
      <c r="AB87" s="79" t="s">
        <v>465</v>
      </c>
      <c r="AC87" s="79" t="s">
        <v>465</v>
      </c>
      <c r="AD87" s="79" t="s">
        <v>465</v>
      </c>
      <c r="AE87" s="79" t="s">
        <v>465</v>
      </c>
      <c r="AF87" s="79" t="s">
        <v>465</v>
      </c>
      <c r="AG87" s="79" t="s">
        <v>465</v>
      </c>
      <c r="AH87" s="79" t="s">
        <v>465</v>
      </c>
      <c r="AI87" s="79" t="s">
        <v>465</v>
      </c>
      <c r="AJ87" s="41"/>
      <c r="AK87" s="41"/>
      <c r="AL87" s="41"/>
      <c r="AM87" s="41"/>
      <c r="AN87" s="41"/>
      <c r="AO87" s="41"/>
      <c r="AP87" s="41"/>
      <c r="AQ87" s="41"/>
      <c r="AR87" s="41"/>
      <c r="AS87" s="41"/>
      <c r="AT87" s="41"/>
      <c r="AU87" s="41"/>
      <c r="AV87" s="41"/>
      <c r="AW87" s="41"/>
      <c r="AX87" s="41"/>
      <c r="AY87" s="41"/>
      <c r="AZ87" s="41"/>
    </row>
    <row r="88" spans="1:52" ht="15" customHeight="1" x14ac:dyDescent="0.25">
      <c r="A88" s="78" t="s">
        <v>466</v>
      </c>
      <c r="B88" s="79" t="s">
        <v>466</v>
      </c>
      <c r="C88" s="79" t="s">
        <v>466</v>
      </c>
      <c r="D88" s="79" t="s">
        <v>466</v>
      </c>
      <c r="E88" s="79" t="s">
        <v>466</v>
      </c>
      <c r="F88" s="79" t="s">
        <v>466</v>
      </c>
      <c r="G88" s="79" t="s">
        <v>466</v>
      </c>
      <c r="H88" s="79" t="s">
        <v>466</v>
      </c>
      <c r="I88" s="79" t="s">
        <v>466</v>
      </c>
      <c r="J88" s="79" t="s">
        <v>466</v>
      </c>
      <c r="K88" s="79" t="s">
        <v>466</v>
      </c>
      <c r="L88" s="79" t="s">
        <v>466</v>
      </c>
      <c r="M88" s="79" t="s">
        <v>466</v>
      </c>
      <c r="N88" s="79" t="s">
        <v>466</v>
      </c>
      <c r="O88" s="79" t="s">
        <v>466</v>
      </c>
      <c r="P88" s="79" t="s">
        <v>466</v>
      </c>
      <c r="Q88" s="79" t="s">
        <v>466</v>
      </c>
      <c r="R88" s="79" t="s">
        <v>466</v>
      </c>
      <c r="S88" s="79" t="s">
        <v>466</v>
      </c>
      <c r="T88" s="79" t="s">
        <v>466</v>
      </c>
      <c r="U88" s="79" t="s">
        <v>466</v>
      </c>
      <c r="V88" s="79" t="s">
        <v>466</v>
      </c>
      <c r="W88" s="79" t="s">
        <v>466</v>
      </c>
      <c r="X88" s="79" t="s">
        <v>466</v>
      </c>
      <c r="Y88" s="79" t="s">
        <v>466</v>
      </c>
      <c r="Z88" s="79" t="s">
        <v>466</v>
      </c>
      <c r="AA88" s="79" t="s">
        <v>466</v>
      </c>
      <c r="AB88" s="79" t="s">
        <v>466</v>
      </c>
      <c r="AC88" s="79" t="s">
        <v>466</v>
      </c>
      <c r="AD88" s="79" t="s">
        <v>466</v>
      </c>
      <c r="AE88" s="79" t="s">
        <v>466</v>
      </c>
      <c r="AF88" s="79" t="s">
        <v>466</v>
      </c>
      <c r="AG88" s="79" t="s">
        <v>466</v>
      </c>
      <c r="AH88" s="79" t="s">
        <v>466</v>
      </c>
      <c r="AI88" s="79" t="s">
        <v>466</v>
      </c>
      <c r="AJ88" s="41"/>
      <c r="AK88" s="41"/>
      <c r="AL88" s="41"/>
      <c r="AM88" s="41"/>
      <c r="AN88" s="41"/>
      <c r="AO88" s="41"/>
      <c r="AP88" s="41"/>
      <c r="AQ88" s="41"/>
      <c r="AR88" s="41"/>
      <c r="AS88" s="41"/>
      <c r="AT88" s="41"/>
      <c r="AU88" s="41"/>
      <c r="AV88" s="41"/>
      <c r="AW88" s="41"/>
      <c r="AX88" s="41"/>
      <c r="AY88" s="41"/>
      <c r="AZ88" s="41"/>
    </row>
    <row r="89" spans="1:52" ht="15" customHeight="1" x14ac:dyDescent="0.25">
      <c r="A89" s="78" t="s">
        <v>467</v>
      </c>
      <c r="B89" s="79" t="s">
        <v>467</v>
      </c>
      <c r="C89" s="79" t="s">
        <v>467</v>
      </c>
      <c r="D89" s="79" t="s">
        <v>467</v>
      </c>
      <c r="E89" s="79" t="s">
        <v>467</v>
      </c>
      <c r="F89" s="79" t="s">
        <v>467</v>
      </c>
      <c r="G89" s="79" t="s">
        <v>467</v>
      </c>
      <c r="H89" s="79" t="s">
        <v>467</v>
      </c>
      <c r="I89" s="79" t="s">
        <v>467</v>
      </c>
      <c r="J89" s="79" t="s">
        <v>467</v>
      </c>
      <c r="K89" s="79" t="s">
        <v>467</v>
      </c>
      <c r="L89" s="79" t="s">
        <v>467</v>
      </c>
      <c r="M89" s="79" t="s">
        <v>467</v>
      </c>
      <c r="N89" s="79" t="s">
        <v>467</v>
      </c>
      <c r="O89" s="79" t="s">
        <v>467</v>
      </c>
      <c r="P89" s="79" t="s">
        <v>467</v>
      </c>
      <c r="Q89" s="79" t="s">
        <v>467</v>
      </c>
      <c r="R89" s="79" t="s">
        <v>467</v>
      </c>
      <c r="S89" s="79" t="s">
        <v>467</v>
      </c>
      <c r="T89" s="79" t="s">
        <v>467</v>
      </c>
      <c r="U89" s="79" t="s">
        <v>467</v>
      </c>
      <c r="V89" s="79" t="s">
        <v>467</v>
      </c>
      <c r="W89" s="79" t="s">
        <v>467</v>
      </c>
      <c r="X89" s="79" t="s">
        <v>467</v>
      </c>
      <c r="Y89" s="79" t="s">
        <v>467</v>
      </c>
      <c r="Z89" s="79" t="s">
        <v>467</v>
      </c>
      <c r="AA89" s="79" t="s">
        <v>467</v>
      </c>
      <c r="AB89" s="79" t="s">
        <v>467</v>
      </c>
      <c r="AC89" s="79" t="s">
        <v>467</v>
      </c>
      <c r="AD89" s="79" t="s">
        <v>467</v>
      </c>
      <c r="AE89" s="79" t="s">
        <v>467</v>
      </c>
      <c r="AF89" s="79" t="s">
        <v>467</v>
      </c>
      <c r="AG89" s="79" t="s">
        <v>467</v>
      </c>
      <c r="AH89" s="79" t="s">
        <v>467</v>
      </c>
      <c r="AI89" s="79" t="s">
        <v>467</v>
      </c>
      <c r="AJ89" s="41"/>
      <c r="AK89" s="41"/>
      <c r="AL89" s="41"/>
      <c r="AM89" s="41"/>
      <c r="AN89" s="41"/>
      <c r="AO89" s="41"/>
      <c r="AP89" s="41"/>
      <c r="AQ89" s="41"/>
      <c r="AR89" s="41"/>
      <c r="AS89" s="41"/>
      <c r="AT89" s="41"/>
      <c r="AU89" s="41"/>
      <c r="AV89" s="41"/>
      <c r="AW89" s="41"/>
      <c r="AX89" s="41"/>
      <c r="AY89" s="41"/>
      <c r="AZ89" s="41"/>
    </row>
    <row r="90" spans="1:52" ht="15" customHeight="1" x14ac:dyDescent="0.25">
      <c r="A90" s="78" t="s">
        <v>468</v>
      </c>
      <c r="B90" s="79" t="s">
        <v>468</v>
      </c>
      <c r="C90" s="79" t="s">
        <v>468</v>
      </c>
      <c r="D90" s="79" t="s">
        <v>468</v>
      </c>
      <c r="E90" s="79" t="s">
        <v>468</v>
      </c>
      <c r="F90" s="79" t="s">
        <v>468</v>
      </c>
      <c r="G90" s="79" t="s">
        <v>468</v>
      </c>
      <c r="H90" s="79" t="s">
        <v>468</v>
      </c>
      <c r="I90" s="79" t="s">
        <v>468</v>
      </c>
      <c r="J90" s="79" t="s">
        <v>468</v>
      </c>
      <c r="K90" s="79" t="s">
        <v>468</v>
      </c>
      <c r="L90" s="79" t="s">
        <v>468</v>
      </c>
      <c r="M90" s="79" t="s">
        <v>468</v>
      </c>
      <c r="N90" s="79" t="s">
        <v>468</v>
      </c>
      <c r="O90" s="79" t="s">
        <v>468</v>
      </c>
      <c r="P90" s="79" t="s">
        <v>468</v>
      </c>
      <c r="Q90" s="79" t="s">
        <v>468</v>
      </c>
      <c r="R90" s="79" t="s">
        <v>468</v>
      </c>
      <c r="S90" s="79" t="s">
        <v>468</v>
      </c>
      <c r="T90" s="79" t="s">
        <v>468</v>
      </c>
      <c r="U90" s="79" t="s">
        <v>468</v>
      </c>
      <c r="V90" s="79" t="s">
        <v>468</v>
      </c>
      <c r="W90" s="79" t="s">
        <v>468</v>
      </c>
      <c r="X90" s="79" t="s">
        <v>468</v>
      </c>
      <c r="Y90" s="79" t="s">
        <v>468</v>
      </c>
      <c r="Z90" s="79" t="s">
        <v>468</v>
      </c>
      <c r="AA90" s="79" t="s">
        <v>468</v>
      </c>
      <c r="AB90" s="79" t="s">
        <v>468</v>
      </c>
      <c r="AC90" s="79" t="s">
        <v>468</v>
      </c>
      <c r="AD90" s="79" t="s">
        <v>468</v>
      </c>
      <c r="AE90" s="79" t="s">
        <v>468</v>
      </c>
      <c r="AF90" s="79" t="s">
        <v>468</v>
      </c>
      <c r="AG90" s="79" t="s">
        <v>468</v>
      </c>
      <c r="AH90" s="79" t="s">
        <v>468</v>
      </c>
      <c r="AI90" s="79" t="s">
        <v>468</v>
      </c>
      <c r="AJ90" s="41"/>
      <c r="AK90" s="41"/>
      <c r="AL90" s="41"/>
      <c r="AM90" s="41"/>
      <c r="AN90" s="41"/>
      <c r="AO90" s="41"/>
      <c r="AP90" s="41"/>
      <c r="AQ90" s="41"/>
      <c r="AR90" s="41"/>
      <c r="AS90" s="41"/>
      <c r="AT90" s="41"/>
      <c r="AU90" s="41"/>
      <c r="AV90" s="41"/>
      <c r="AW90" s="41"/>
      <c r="AX90" s="41"/>
      <c r="AY90" s="41"/>
      <c r="AZ90" s="41"/>
    </row>
    <row r="91" spans="1:52" ht="15" customHeight="1" x14ac:dyDescent="0.25">
      <c r="A91" s="78" t="s">
        <v>469</v>
      </c>
      <c r="B91" s="79" t="s">
        <v>469</v>
      </c>
      <c r="C91" s="79" t="s">
        <v>469</v>
      </c>
      <c r="D91" s="79" t="s">
        <v>469</v>
      </c>
      <c r="E91" s="79" t="s">
        <v>469</v>
      </c>
      <c r="F91" s="79" t="s">
        <v>469</v>
      </c>
      <c r="G91" s="79" t="s">
        <v>469</v>
      </c>
      <c r="H91" s="79" t="s">
        <v>469</v>
      </c>
      <c r="I91" s="79" t="s">
        <v>469</v>
      </c>
      <c r="J91" s="79" t="s">
        <v>469</v>
      </c>
      <c r="K91" s="79" t="s">
        <v>469</v>
      </c>
      <c r="L91" s="79" t="s">
        <v>469</v>
      </c>
      <c r="M91" s="79" t="s">
        <v>469</v>
      </c>
      <c r="N91" s="79" t="s">
        <v>469</v>
      </c>
      <c r="O91" s="79" t="s">
        <v>469</v>
      </c>
      <c r="P91" s="79" t="s">
        <v>469</v>
      </c>
      <c r="Q91" s="79" t="s">
        <v>469</v>
      </c>
      <c r="R91" s="79" t="s">
        <v>469</v>
      </c>
      <c r="S91" s="79" t="s">
        <v>469</v>
      </c>
      <c r="T91" s="79" t="s">
        <v>469</v>
      </c>
      <c r="U91" s="79" t="s">
        <v>469</v>
      </c>
      <c r="V91" s="79" t="s">
        <v>469</v>
      </c>
      <c r="W91" s="79" t="s">
        <v>469</v>
      </c>
      <c r="X91" s="79" t="s">
        <v>469</v>
      </c>
      <c r="Y91" s="79" t="s">
        <v>469</v>
      </c>
      <c r="Z91" s="79" t="s">
        <v>469</v>
      </c>
      <c r="AA91" s="79" t="s">
        <v>469</v>
      </c>
      <c r="AB91" s="79" t="s">
        <v>469</v>
      </c>
      <c r="AC91" s="79" t="s">
        <v>469</v>
      </c>
      <c r="AD91" s="79" t="s">
        <v>469</v>
      </c>
      <c r="AE91" s="79" t="s">
        <v>469</v>
      </c>
      <c r="AF91" s="79" t="s">
        <v>469</v>
      </c>
      <c r="AG91" s="79" t="s">
        <v>469</v>
      </c>
      <c r="AH91" s="79" t="s">
        <v>469</v>
      </c>
      <c r="AI91" s="79" t="s">
        <v>469</v>
      </c>
      <c r="AJ91" s="41"/>
      <c r="AK91" s="41"/>
      <c r="AL91" s="41"/>
      <c r="AM91" s="41"/>
      <c r="AN91" s="41"/>
      <c r="AO91" s="41"/>
      <c r="AP91" s="41"/>
      <c r="AQ91" s="41"/>
      <c r="AR91" s="41"/>
      <c r="AS91" s="41"/>
      <c r="AT91" s="41"/>
      <c r="AU91" s="41"/>
      <c r="AV91" s="41"/>
      <c r="AW91" s="41"/>
      <c r="AX91" s="41"/>
      <c r="AY91" s="41"/>
      <c r="AZ91" s="41"/>
    </row>
    <row r="92" spans="1:52" ht="15" customHeight="1" x14ac:dyDescent="0.25">
      <c r="A92" s="78" t="s">
        <v>470</v>
      </c>
      <c r="B92" s="79" t="s">
        <v>470</v>
      </c>
      <c r="C92" s="79" t="s">
        <v>470</v>
      </c>
      <c r="D92" s="79" t="s">
        <v>470</v>
      </c>
      <c r="E92" s="79" t="s">
        <v>470</v>
      </c>
      <c r="F92" s="79" t="s">
        <v>470</v>
      </c>
      <c r="G92" s="79" t="s">
        <v>470</v>
      </c>
      <c r="H92" s="79" t="s">
        <v>470</v>
      </c>
      <c r="I92" s="79" t="s">
        <v>470</v>
      </c>
      <c r="J92" s="79" t="s">
        <v>470</v>
      </c>
      <c r="K92" s="79" t="s">
        <v>470</v>
      </c>
      <c r="L92" s="79" t="s">
        <v>470</v>
      </c>
      <c r="M92" s="79" t="s">
        <v>470</v>
      </c>
      <c r="N92" s="79" t="s">
        <v>470</v>
      </c>
      <c r="O92" s="79" t="s">
        <v>470</v>
      </c>
      <c r="P92" s="79" t="s">
        <v>470</v>
      </c>
      <c r="Q92" s="79" t="s">
        <v>470</v>
      </c>
      <c r="R92" s="79" t="s">
        <v>470</v>
      </c>
      <c r="S92" s="79" t="s">
        <v>470</v>
      </c>
      <c r="T92" s="79" t="s">
        <v>470</v>
      </c>
      <c r="U92" s="79" t="s">
        <v>470</v>
      </c>
      <c r="V92" s="79" t="s">
        <v>470</v>
      </c>
      <c r="W92" s="79" t="s">
        <v>470</v>
      </c>
      <c r="X92" s="79" t="s">
        <v>470</v>
      </c>
      <c r="Y92" s="79" t="s">
        <v>470</v>
      </c>
      <c r="Z92" s="79" t="s">
        <v>470</v>
      </c>
      <c r="AA92" s="79" t="s">
        <v>470</v>
      </c>
      <c r="AB92" s="79" t="s">
        <v>470</v>
      </c>
      <c r="AC92" s="79" t="s">
        <v>470</v>
      </c>
      <c r="AD92" s="79" t="s">
        <v>470</v>
      </c>
      <c r="AE92" s="79" t="s">
        <v>470</v>
      </c>
      <c r="AF92" s="79" t="s">
        <v>470</v>
      </c>
      <c r="AG92" s="79" t="s">
        <v>470</v>
      </c>
      <c r="AH92" s="79" t="s">
        <v>470</v>
      </c>
      <c r="AI92" s="79" t="s">
        <v>470</v>
      </c>
      <c r="AJ92" s="41"/>
      <c r="AK92" s="41"/>
      <c r="AL92" s="41"/>
      <c r="AM92" s="41"/>
      <c r="AN92" s="41"/>
      <c r="AO92" s="41"/>
      <c r="AP92" s="41"/>
      <c r="AQ92" s="41"/>
      <c r="AR92" s="41"/>
      <c r="AS92" s="41"/>
      <c r="AT92" s="41"/>
      <c r="AU92" s="41"/>
      <c r="AV92" s="41"/>
      <c r="AW92" s="41"/>
      <c r="AX92" s="41"/>
      <c r="AY92" s="41"/>
      <c r="AZ92" s="41"/>
    </row>
    <row r="93" spans="1:52" x14ac:dyDescent="0.25">
      <c r="A93" s="78" t="s">
        <v>471</v>
      </c>
      <c r="B93" s="79" t="s">
        <v>471</v>
      </c>
      <c r="C93" s="79" t="s">
        <v>471</v>
      </c>
      <c r="D93" s="79" t="s">
        <v>471</v>
      </c>
      <c r="E93" s="79" t="s">
        <v>471</v>
      </c>
      <c r="F93" s="79" t="s">
        <v>471</v>
      </c>
      <c r="G93" s="79" t="s">
        <v>471</v>
      </c>
      <c r="H93" s="79" t="s">
        <v>471</v>
      </c>
      <c r="I93" s="79" t="s">
        <v>471</v>
      </c>
      <c r="J93" s="79" t="s">
        <v>471</v>
      </c>
      <c r="K93" s="79" t="s">
        <v>471</v>
      </c>
      <c r="L93" s="79" t="s">
        <v>471</v>
      </c>
      <c r="M93" s="79" t="s">
        <v>471</v>
      </c>
      <c r="N93" s="79" t="s">
        <v>471</v>
      </c>
      <c r="O93" s="79" t="s">
        <v>471</v>
      </c>
      <c r="P93" s="79" t="s">
        <v>471</v>
      </c>
      <c r="Q93" s="79" t="s">
        <v>471</v>
      </c>
      <c r="R93" s="79" t="s">
        <v>471</v>
      </c>
      <c r="S93" s="79" t="s">
        <v>471</v>
      </c>
      <c r="T93" s="79" t="s">
        <v>471</v>
      </c>
      <c r="U93" s="79" t="s">
        <v>471</v>
      </c>
      <c r="V93" s="79" t="s">
        <v>471</v>
      </c>
      <c r="W93" s="79" t="s">
        <v>471</v>
      </c>
      <c r="X93" s="79" t="s">
        <v>471</v>
      </c>
      <c r="Y93" s="79" t="s">
        <v>471</v>
      </c>
      <c r="Z93" s="79" t="s">
        <v>471</v>
      </c>
      <c r="AA93" s="79" t="s">
        <v>471</v>
      </c>
      <c r="AB93" s="79" t="s">
        <v>471</v>
      </c>
      <c r="AC93" s="79" t="s">
        <v>471</v>
      </c>
      <c r="AD93" s="79" t="s">
        <v>471</v>
      </c>
      <c r="AE93" s="79" t="s">
        <v>471</v>
      </c>
      <c r="AF93" s="79" t="s">
        <v>471</v>
      </c>
      <c r="AG93" s="79" t="s">
        <v>471</v>
      </c>
      <c r="AH93" s="79" t="s">
        <v>471</v>
      </c>
      <c r="AI93" s="79" t="s">
        <v>471</v>
      </c>
      <c r="AJ93" s="41"/>
      <c r="AK93" s="41"/>
      <c r="AL93" s="41"/>
      <c r="AM93" s="41"/>
      <c r="AN93" s="41"/>
      <c r="AO93" s="41"/>
      <c r="AP93" s="41"/>
      <c r="AQ93" s="41"/>
      <c r="AR93" s="41"/>
      <c r="AS93" s="41"/>
      <c r="AT93" s="41"/>
      <c r="AU93" s="41"/>
      <c r="AV93" s="41"/>
      <c r="AW93" s="41"/>
      <c r="AX93" s="41"/>
      <c r="AY93" s="41"/>
      <c r="AZ93" s="41"/>
    </row>
    <row r="94" spans="1:52" x14ac:dyDescent="0.25">
      <c r="A94" s="78" t="s">
        <v>472</v>
      </c>
      <c r="B94" s="79" t="s">
        <v>472</v>
      </c>
      <c r="C94" s="79" t="s">
        <v>472</v>
      </c>
      <c r="D94" s="79" t="s">
        <v>472</v>
      </c>
      <c r="E94" s="79" t="s">
        <v>472</v>
      </c>
      <c r="F94" s="79" t="s">
        <v>472</v>
      </c>
      <c r="G94" s="79" t="s">
        <v>472</v>
      </c>
      <c r="H94" s="79" t="s">
        <v>472</v>
      </c>
      <c r="I94" s="79" t="s">
        <v>472</v>
      </c>
      <c r="J94" s="79" t="s">
        <v>472</v>
      </c>
      <c r="K94" s="79" t="s">
        <v>472</v>
      </c>
      <c r="L94" s="79" t="s">
        <v>472</v>
      </c>
      <c r="M94" s="79" t="s">
        <v>472</v>
      </c>
      <c r="N94" s="79" t="s">
        <v>472</v>
      </c>
      <c r="O94" s="79" t="s">
        <v>472</v>
      </c>
      <c r="P94" s="79" t="s">
        <v>472</v>
      </c>
      <c r="Q94" s="79" t="s">
        <v>472</v>
      </c>
      <c r="R94" s="79" t="s">
        <v>472</v>
      </c>
      <c r="S94" s="79" t="s">
        <v>472</v>
      </c>
      <c r="T94" s="79" t="s">
        <v>472</v>
      </c>
      <c r="U94" s="79" t="s">
        <v>472</v>
      </c>
      <c r="V94" s="79" t="s">
        <v>472</v>
      </c>
      <c r="W94" s="79" t="s">
        <v>472</v>
      </c>
      <c r="X94" s="79" t="s">
        <v>472</v>
      </c>
      <c r="Y94" s="79" t="s">
        <v>472</v>
      </c>
      <c r="Z94" s="79" t="s">
        <v>472</v>
      </c>
      <c r="AA94" s="79" t="s">
        <v>472</v>
      </c>
      <c r="AB94" s="79" t="s">
        <v>472</v>
      </c>
      <c r="AC94" s="79" t="s">
        <v>472</v>
      </c>
      <c r="AD94" s="79" t="s">
        <v>472</v>
      </c>
      <c r="AE94" s="79" t="s">
        <v>472</v>
      </c>
      <c r="AF94" s="79" t="s">
        <v>472</v>
      </c>
      <c r="AG94" s="79" t="s">
        <v>472</v>
      </c>
      <c r="AH94" s="79" t="s">
        <v>472</v>
      </c>
      <c r="AI94" s="79" t="s">
        <v>472</v>
      </c>
      <c r="AJ94" s="41"/>
      <c r="AK94" s="41"/>
      <c r="AL94" s="41"/>
      <c r="AM94" s="41"/>
      <c r="AN94" s="41"/>
      <c r="AO94" s="41"/>
      <c r="AP94" s="41"/>
      <c r="AQ94" s="41"/>
      <c r="AR94" s="41"/>
      <c r="AS94" s="41"/>
      <c r="AT94" s="41"/>
      <c r="AU94" s="41"/>
      <c r="AV94" s="41"/>
      <c r="AW94" s="41"/>
      <c r="AX94" s="41"/>
      <c r="AY94" s="41"/>
      <c r="AZ94" s="41"/>
    </row>
    <row r="95" spans="1:52" x14ac:dyDescent="0.25">
      <c r="A95" s="78" t="s">
        <v>473</v>
      </c>
      <c r="B95" s="79" t="s">
        <v>473</v>
      </c>
      <c r="C95" s="79" t="s">
        <v>473</v>
      </c>
      <c r="D95" s="79" t="s">
        <v>473</v>
      </c>
      <c r="E95" s="79" t="s">
        <v>473</v>
      </c>
      <c r="F95" s="79" t="s">
        <v>473</v>
      </c>
      <c r="G95" s="79" t="s">
        <v>473</v>
      </c>
      <c r="H95" s="79" t="s">
        <v>473</v>
      </c>
      <c r="I95" s="79" t="s">
        <v>473</v>
      </c>
      <c r="J95" s="79" t="s">
        <v>473</v>
      </c>
      <c r="K95" s="79" t="s">
        <v>473</v>
      </c>
      <c r="L95" s="79" t="s">
        <v>473</v>
      </c>
      <c r="M95" s="79" t="s">
        <v>473</v>
      </c>
      <c r="N95" s="79" t="s">
        <v>473</v>
      </c>
      <c r="O95" s="79" t="s">
        <v>473</v>
      </c>
      <c r="P95" s="79" t="s">
        <v>473</v>
      </c>
      <c r="Q95" s="79" t="s">
        <v>473</v>
      </c>
      <c r="R95" s="79" t="s">
        <v>473</v>
      </c>
      <c r="S95" s="79" t="s">
        <v>473</v>
      </c>
      <c r="T95" s="79" t="s">
        <v>473</v>
      </c>
      <c r="U95" s="79" t="s">
        <v>473</v>
      </c>
      <c r="V95" s="79" t="s">
        <v>473</v>
      </c>
      <c r="W95" s="79" t="s">
        <v>473</v>
      </c>
      <c r="X95" s="79" t="s">
        <v>473</v>
      </c>
      <c r="Y95" s="79" t="s">
        <v>473</v>
      </c>
      <c r="Z95" s="79" t="s">
        <v>473</v>
      </c>
      <c r="AA95" s="79" t="s">
        <v>473</v>
      </c>
      <c r="AB95" s="79" t="s">
        <v>473</v>
      </c>
      <c r="AC95" s="79" t="s">
        <v>473</v>
      </c>
      <c r="AD95" s="79" t="s">
        <v>473</v>
      </c>
      <c r="AE95" s="79" t="s">
        <v>473</v>
      </c>
      <c r="AF95" s="79" t="s">
        <v>473</v>
      </c>
      <c r="AG95" s="79" t="s">
        <v>473</v>
      </c>
      <c r="AH95" s="79" t="s">
        <v>473</v>
      </c>
      <c r="AI95" s="79" t="s">
        <v>473</v>
      </c>
    </row>
    <row r="96" spans="1:52" x14ac:dyDescent="0.25">
      <c r="A96" s="78" t="s">
        <v>474</v>
      </c>
      <c r="B96" s="79" t="s">
        <v>474</v>
      </c>
      <c r="C96" s="79" t="s">
        <v>474</v>
      </c>
      <c r="D96" s="79" t="s">
        <v>474</v>
      </c>
      <c r="E96" s="79" t="s">
        <v>474</v>
      </c>
      <c r="F96" s="79" t="s">
        <v>474</v>
      </c>
      <c r="G96" s="79" t="s">
        <v>474</v>
      </c>
      <c r="H96" s="79" t="s">
        <v>474</v>
      </c>
      <c r="I96" s="79" t="s">
        <v>474</v>
      </c>
      <c r="J96" s="79" t="s">
        <v>474</v>
      </c>
      <c r="K96" s="79" t="s">
        <v>474</v>
      </c>
      <c r="L96" s="79" t="s">
        <v>474</v>
      </c>
      <c r="M96" s="79" t="s">
        <v>474</v>
      </c>
      <c r="N96" s="79" t="s">
        <v>474</v>
      </c>
      <c r="O96" s="79" t="s">
        <v>474</v>
      </c>
      <c r="P96" s="79" t="s">
        <v>474</v>
      </c>
      <c r="Q96" s="79" t="s">
        <v>474</v>
      </c>
      <c r="R96" s="79" t="s">
        <v>474</v>
      </c>
      <c r="S96" s="79" t="s">
        <v>474</v>
      </c>
      <c r="T96" s="79" t="s">
        <v>474</v>
      </c>
      <c r="U96" s="79" t="s">
        <v>474</v>
      </c>
      <c r="V96" s="79" t="s">
        <v>474</v>
      </c>
      <c r="W96" s="79" t="s">
        <v>474</v>
      </c>
      <c r="X96" s="79" t="s">
        <v>474</v>
      </c>
      <c r="Y96" s="79" t="s">
        <v>474</v>
      </c>
      <c r="Z96" s="79" t="s">
        <v>474</v>
      </c>
      <c r="AA96" s="79" t="s">
        <v>474</v>
      </c>
      <c r="AB96" s="79" t="s">
        <v>474</v>
      </c>
      <c r="AC96" s="79" t="s">
        <v>474</v>
      </c>
      <c r="AD96" s="79" t="s">
        <v>474</v>
      </c>
      <c r="AE96" s="79" t="s">
        <v>474</v>
      </c>
      <c r="AF96" s="79" t="s">
        <v>474</v>
      </c>
      <c r="AG96" s="79" t="s">
        <v>474</v>
      </c>
      <c r="AH96" s="79" t="s">
        <v>474</v>
      </c>
      <c r="AI96" s="79" t="s">
        <v>474</v>
      </c>
    </row>
    <row r="97" spans="1:35" x14ac:dyDescent="0.25">
      <c r="A97" s="78" t="s">
        <v>475</v>
      </c>
      <c r="B97" s="79" t="s">
        <v>475</v>
      </c>
      <c r="C97" s="79" t="s">
        <v>475</v>
      </c>
      <c r="D97" s="79" t="s">
        <v>475</v>
      </c>
      <c r="E97" s="79" t="s">
        <v>475</v>
      </c>
      <c r="F97" s="79" t="s">
        <v>475</v>
      </c>
      <c r="G97" s="79" t="s">
        <v>475</v>
      </c>
      <c r="H97" s="79" t="s">
        <v>475</v>
      </c>
      <c r="I97" s="79" t="s">
        <v>475</v>
      </c>
      <c r="J97" s="79" t="s">
        <v>475</v>
      </c>
      <c r="K97" s="79" t="s">
        <v>475</v>
      </c>
      <c r="L97" s="79" t="s">
        <v>475</v>
      </c>
      <c r="M97" s="79" t="s">
        <v>475</v>
      </c>
      <c r="N97" s="79" t="s">
        <v>475</v>
      </c>
      <c r="O97" s="79" t="s">
        <v>475</v>
      </c>
      <c r="P97" s="79" t="s">
        <v>475</v>
      </c>
      <c r="Q97" s="79" t="s">
        <v>475</v>
      </c>
      <c r="R97" s="79" t="s">
        <v>475</v>
      </c>
      <c r="S97" s="79" t="s">
        <v>475</v>
      </c>
      <c r="T97" s="79" t="s">
        <v>475</v>
      </c>
      <c r="U97" s="79" t="s">
        <v>475</v>
      </c>
      <c r="V97" s="79" t="s">
        <v>475</v>
      </c>
      <c r="W97" s="79" t="s">
        <v>475</v>
      </c>
      <c r="X97" s="79" t="s">
        <v>475</v>
      </c>
      <c r="Y97" s="79" t="s">
        <v>475</v>
      </c>
      <c r="Z97" s="79" t="s">
        <v>475</v>
      </c>
      <c r="AA97" s="79" t="s">
        <v>475</v>
      </c>
      <c r="AB97" s="79" t="s">
        <v>475</v>
      </c>
      <c r="AC97" s="79" t="s">
        <v>475</v>
      </c>
      <c r="AD97" s="79" t="s">
        <v>475</v>
      </c>
      <c r="AE97" s="79" t="s">
        <v>475</v>
      </c>
      <c r="AF97" s="79" t="s">
        <v>475</v>
      </c>
      <c r="AG97" s="79" t="s">
        <v>475</v>
      </c>
      <c r="AH97" s="79" t="s">
        <v>475</v>
      </c>
      <c r="AI97" s="79" t="s">
        <v>475</v>
      </c>
    </row>
    <row r="98" spans="1:35" x14ac:dyDescent="0.25">
      <c r="A98" s="78" t="s">
        <v>476</v>
      </c>
      <c r="B98" s="79" t="s">
        <v>476</v>
      </c>
      <c r="C98" s="79" t="s">
        <v>476</v>
      </c>
      <c r="D98" s="79" t="s">
        <v>476</v>
      </c>
      <c r="E98" s="79" t="s">
        <v>476</v>
      </c>
      <c r="F98" s="79" t="s">
        <v>476</v>
      </c>
      <c r="G98" s="79" t="s">
        <v>476</v>
      </c>
      <c r="H98" s="79" t="s">
        <v>476</v>
      </c>
      <c r="I98" s="79" t="s">
        <v>476</v>
      </c>
      <c r="J98" s="79" t="s">
        <v>476</v>
      </c>
      <c r="K98" s="79" t="s">
        <v>476</v>
      </c>
      <c r="L98" s="79" t="s">
        <v>476</v>
      </c>
      <c r="M98" s="79" t="s">
        <v>476</v>
      </c>
      <c r="N98" s="79" t="s">
        <v>476</v>
      </c>
      <c r="O98" s="79" t="s">
        <v>476</v>
      </c>
      <c r="P98" s="79" t="s">
        <v>476</v>
      </c>
      <c r="Q98" s="79" t="s">
        <v>476</v>
      </c>
      <c r="R98" s="79" t="s">
        <v>476</v>
      </c>
      <c r="S98" s="79" t="s">
        <v>476</v>
      </c>
      <c r="T98" s="79" t="s">
        <v>476</v>
      </c>
      <c r="U98" s="79" t="s">
        <v>476</v>
      </c>
      <c r="V98" s="79" t="s">
        <v>476</v>
      </c>
      <c r="W98" s="79" t="s">
        <v>476</v>
      </c>
      <c r="X98" s="79" t="s">
        <v>476</v>
      </c>
      <c r="Y98" s="79" t="s">
        <v>476</v>
      </c>
      <c r="Z98" s="79" t="s">
        <v>476</v>
      </c>
      <c r="AA98" s="79" t="s">
        <v>476</v>
      </c>
      <c r="AB98" s="79" t="s">
        <v>476</v>
      </c>
      <c r="AC98" s="79" t="s">
        <v>476</v>
      </c>
      <c r="AD98" s="79" t="s">
        <v>476</v>
      </c>
      <c r="AE98" s="79" t="s">
        <v>476</v>
      </c>
      <c r="AF98" s="79" t="s">
        <v>476</v>
      </c>
      <c r="AG98" s="79" t="s">
        <v>476</v>
      </c>
      <c r="AH98" s="79" t="s">
        <v>476</v>
      </c>
      <c r="AI98" s="79" t="s">
        <v>476</v>
      </c>
    </row>
    <row r="99" spans="1:35" x14ac:dyDescent="0.25">
      <c r="A99" s="78" t="s">
        <v>477</v>
      </c>
      <c r="B99" s="79" t="s">
        <v>477</v>
      </c>
      <c r="C99" s="79" t="s">
        <v>477</v>
      </c>
      <c r="D99" s="79" t="s">
        <v>477</v>
      </c>
      <c r="E99" s="79" t="s">
        <v>477</v>
      </c>
      <c r="F99" s="79" t="s">
        <v>477</v>
      </c>
      <c r="G99" s="79" t="s">
        <v>477</v>
      </c>
      <c r="H99" s="79" t="s">
        <v>477</v>
      </c>
      <c r="I99" s="79" t="s">
        <v>477</v>
      </c>
      <c r="J99" s="79" t="s">
        <v>477</v>
      </c>
      <c r="K99" s="79" t="s">
        <v>477</v>
      </c>
      <c r="L99" s="79" t="s">
        <v>477</v>
      </c>
      <c r="M99" s="79" t="s">
        <v>477</v>
      </c>
      <c r="N99" s="79" t="s">
        <v>477</v>
      </c>
      <c r="O99" s="79" t="s">
        <v>477</v>
      </c>
      <c r="P99" s="79" t="s">
        <v>477</v>
      </c>
      <c r="Q99" s="79" t="s">
        <v>477</v>
      </c>
      <c r="R99" s="79" t="s">
        <v>477</v>
      </c>
      <c r="S99" s="79" t="s">
        <v>477</v>
      </c>
      <c r="T99" s="79" t="s">
        <v>477</v>
      </c>
      <c r="U99" s="79" t="s">
        <v>477</v>
      </c>
      <c r="V99" s="79" t="s">
        <v>477</v>
      </c>
      <c r="W99" s="79" t="s">
        <v>477</v>
      </c>
      <c r="X99" s="79" t="s">
        <v>477</v>
      </c>
      <c r="Y99" s="79" t="s">
        <v>477</v>
      </c>
      <c r="Z99" s="79" t="s">
        <v>477</v>
      </c>
      <c r="AA99" s="79" t="s">
        <v>477</v>
      </c>
      <c r="AB99" s="79" t="s">
        <v>477</v>
      </c>
      <c r="AC99" s="79" t="s">
        <v>477</v>
      </c>
      <c r="AD99" s="79" t="s">
        <v>477</v>
      </c>
      <c r="AE99" s="79" t="s">
        <v>477</v>
      </c>
      <c r="AF99" s="79" t="s">
        <v>477</v>
      </c>
      <c r="AG99" s="79" t="s">
        <v>477</v>
      </c>
      <c r="AH99" s="79" t="s">
        <v>477</v>
      </c>
      <c r="AI99" s="79" t="s">
        <v>477</v>
      </c>
    </row>
    <row r="100" spans="1:35" x14ac:dyDescent="0.25">
      <c r="A100" s="78" t="s">
        <v>478</v>
      </c>
      <c r="B100" s="79" t="s">
        <v>478</v>
      </c>
      <c r="C100" s="79" t="s">
        <v>478</v>
      </c>
      <c r="D100" s="79" t="s">
        <v>478</v>
      </c>
      <c r="E100" s="79" t="s">
        <v>478</v>
      </c>
      <c r="F100" s="79" t="s">
        <v>478</v>
      </c>
      <c r="G100" s="79" t="s">
        <v>478</v>
      </c>
      <c r="H100" s="79" t="s">
        <v>478</v>
      </c>
      <c r="I100" s="79" t="s">
        <v>478</v>
      </c>
      <c r="J100" s="79" t="s">
        <v>478</v>
      </c>
      <c r="K100" s="79" t="s">
        <v>478</v>
      </c>
      <c r="L100" s="79" t="s">
        <v>478</v>
      </c>
      <c r="M100" s="79" t="s">
        <v>478</v>
      </c>
      <c r="N100" s="79" t="s">
        <v>478</v>
      </c>
      <c r="O100" s="79" t="s">
        <v>478</v>
      </c>
      <c r="P100" s="79" t="s">
        <v>478</v>
      </c>
      <c r="Q100" s="79" t="s">
        <v>478</v>
      </c>
      <c r="R100" s="79" t="s">
        <v>478</v>
      </c>
      <c r="S100" s="79" t="s">
        <v>478</v>
      </c>
      <c r="T100" s="79" t="s">
        <v>478</v>
      </c>
      <c r="U100" s="79" t="s">
        <v>478</v>
      </c>
      <c r="V100" s="79" t="s">
        <v>478</v>
      </c>
      <c r="W100" s="79" t="s">
        <v>478</v>
      </c>
      <c r="X100" s="79" t="s">
        <v>478</v>
      </c>
      <c r="Y100" s="79" t="s">
        <v>478</v>
      </c>
      <c r="Z100" s="79" t="s">
        <v>478</v>
      </c>
      <c r="AA100" s="79" t="s">
        <v>478</v>
      </c>
      <c r="AB100" s="79" t="s">
        <v>478</v>
      </c>
      <c r="AC100" s="79" t="s">
        <v>478</v>
      </c>
      <c r="AD100" s="79" t="s">
        <v>478</v>
      </c>
      <c r="AE100" s="79" t="s">
        <v>478</v>
      </c>
      <c r="AF100" s="79" t="s">
        <v>478</v>
      </c>
      <c r="AG100" s="79" t="s">
        <v>478</v>
      </c>
      <c r="AH100" s="79" t="s">
        <v>478</v>
      </c>
      <c r="AI100" s="79" t="s">
        <v>478</v>
      </c>
    </row>
    <row r="101" spans="1:35" x14ac:dyDescent="0.25">
      <c r="A101" s="78" t="s">
        <v>479</v>
      </c>
      <c r="B101" s="79" t="s">
        <v>479</v>
      </c>
      <c r="C101" s="79" t="s">
        <v>479</v>
      </c>
      <c r="D101" s="79" t="s">
        <v>479</v>
      </c>
      <c r="E101" s="79" t="s">
        <v>479</v>
      </c>
      <c r="F101" s="79" t="s">
        <v>479</v>
      </c>
      <c r="G101" s="79" t="s">
        <v>479</v>
      </c>
      <c r="H101" s="79" t="s">
        <v>479</v>
      </c>
      <c r="I101" s="79" t="s">
        <v>479</v>
      </c>
      <c r="J101" s="79" t="s">
        <v>479</v>
      </c>
      <c r="K101" s="79" t="s">
        <v>479</v>
      </c>
      <c r="L101" s="79" t="s">
        <v>479</v>
      </c>
      <c r="M101" s="79" t="s">
        <v>479</v>
      </c>
      <c r="N101" s="79" t="s">
        <v>479</v>
      </c>
      <c r="O101" s="79" t="s">
        <v>479</v>
      </c>
      <c r="P101" s="79" t="s">
        <v>479</v>
      </c>
      <c r="Q101" s="79" t="s">
        <v>479</v>
      </c>
      <c r="R101" s="79" t="s">
        <v>479</v>
      </c>
      <c r="S101" s="79" t="s">
        <v>479</v>
      </c>
      <c r="T101" s="79" t="s">
        <v>479</v>
      </c>
      <c r="U101" s="79" t="s">
        <v>479</v>
      </c>
      <c r="V101" s="79" t="s">
        <v>479</v>
      </c>
      <c r="W101" s="79" t="s">
        <v>479</v>
      </c>
      <c r="X101" s="79" t="s">
        <v>479</v>
      </c>
      <c r="Y101" s="79" t="s">
        <v>479</v>
      </c>
      <c r="Z101" s="79" t="s">
        <v>479</v>
      </c>
      <c r="AA101" s="79" t="s">
        <v>479</v>
      </c>
      <c r="AB101" s="79" t="s">
        <v>479</v>
      </c>
      <c r="AC101" s="79" t="s">
        <v>479</v>
      </c>
      <c r="AD101" s="79" t="s">
        <v>479</v>
      </c>
      <c r="AE101" s="79" t="s">
        <v>479</v>
      </c>
      <c r="AF101" s="79" t="s">
        <v>479</v>
      </c>
      <c r="AG101" s="79" t="s">
        <v>479</v>
      </c>
      <c r="AH101" s="79" t="s">
        <v>479</v>
      </c>
      <c r="AI101" s="79" t="s">
        <v>479</v>
      </c>
    </row>
    <row r="102" spans="1:35" x14ac:dyDescent="0.25">
      <c r="A102" s="78" t="s">
        <v>480</v>
      </c>
      <c r="B102" s="79" t="s">
        <v>480</v>
      </c>
      <c r="C102" s="79" t="s">
        <v>480</v>
      </c>
      <c r="D102" s="79" t="s">
        <v>480</v>
      </c>
      <c r="E102" s="79" t="s">
        <v>480</v>
      </c>
      <c r="F102" s="79" t="s">
        <v>480</v>
      </c>
      <c r="G102" s="79" t="s">
        <v>480</v>
      </c>
      <c r="H102" s="79" t="s">
        <v>480</v>
      </c>
      <c r="I102" s="79" t="s">
        <v>480</v>
      </c>
      <c r="J102" s="79" t="s">
        <v>480</v>
      </c>
      <c r="K102" s="79" t="s">
        <v>480</v>
      </c>
      <c r="L102" s="79" t="s">
        <v>480</v>
      </c>
      <c r="M102" s="79" t="s">
        <v>480</v>
      </c>
      <c r="N102" s="79" t="s">
        <v>480</v>
      </c>
      <c r="O102" s="79" t="s">
        <v>480</v>
      </c>
      <c r="P102" s="79" t="s">
        <v>480</v>
      </c>
      <c r="Q102" s="79" t="s">
        <v>480</v>
      </c>
      <c r="R102" s="79" t="s">
        <v>480</v>
      </c>
      <c r="S102" s="79" t="s">
        <v>480</v>
      </c>
      <c r="T102" s="79" t="s">
        <v>480</v>
      </c>
      <c r="U102" s="79" t="s">
        <v>480</v>
      </c>
      <c r="V102" s="79" t="s">
        <v>480</v>
      </c>
      <c r="W102" s="79" t="s">
        <v>480</v>
      </c>
      <c r="X102" s="79" t="s">
        <v>480</v>
      </c>
      <c r="Y102" s="79" t="s">
        <v>480</v>
      </c>
      <c r="Z102" s="79" t="s">
        <v>480</v>
      </c>
      <c r="AA102" s="79" t="s">
        <v>480</v>
      </c>
      <c r="AB102" s="79" t="s">
        <v>480</v>
      </c>
      <c r="AC102" s="79" t="s">
        <v>480</v>
      </c>
      <c r="AD102" s="79" t="s">
        <v>480</v>
      </c>
      <c r="AE102" s="79" t="s">
        <v>480</v>
      </c>
      <c r="AF102" s="79" t="s">
        <v>480</v>
      </c>
      <c r="AG102" s="79" t="s">
        <v>480</v>
      </c>
      <c r="AH102" s="79" t="s">
        <v>480</v>
      </c>
      <c r="AI102" s="79" t="s">
        <v>480</v>
      </c>
    </row>
    <row r="103" spans="1:35" x14ac:dyDescent="0.25">
      <c r="A103" s="78" t="s">
        <v>481</v>
      </c>
      <c r="B103" s="79" t="s">
        <v>481</v>
      </c>
      <c r="C103" s="79" t="s">
        <v>481</v>
      </c>
      <c r="D103" s="79" t="s">
        <v>481</v>
      </c>
      <c r="E103" s="79" t="s">
        <v>481</v>
      </c>
      <c r="F103" s="79" t="s">
        <v>481</v>
      </c>
      <c r="G103" s="79" t="s">
        <v>481</v>
      </c>
      <c r="H103" s="79" t="s">
        <v>481</v>
      </c>
      <c r="I103" s="79" t="s">
        <v>481</v>
      </c>
      <c r="J103" s="79" t="s">
        <v>481</v>
      </c>
      <c r="K103" s="79" t="s">
        <v>481</v>
      </c>
      <c r="L103" s="79" t="s">
        <v>481</v>
      </c>
      <c r="M103" s="79" t="s">
        <v>481</v>
      </c>
      <c r="N103" s="79" t="s">
        <v>481</v>
      </c>
      <c r="O103" s="79" t="s">
        <v>481</v>
      </c>
      <c r="P103" s="79" t="s">
        <v>481</v>
      </c>
      <c r="Q103" s="79" t="s">
        <v>481</v>
      </c>
      <c r="R103" s="79" t="s">
        <v>481</v>
      </c>
      <c r="S103" s="79" t="s">
        <v>481</v>
      </c>
      <c r="T103" s="79" t="s">
        <v>481</v>
      </c>
      <c r="U103" s="79" t="s">
        <v>481</v>
      </c>
      <c r="V103" s="79" t="s">
        <v>481</v>
      </c>
      <c r="W103" s="79" t="s">
        <v>481</v>
      </c>
      <c r="X103" s="79" t="s">
        <v>481</v>
      </c>
      <c r="Y103" s="79" t="s">
        <v>481</v>
      </c>
      <c r="Z103" s="79" t="s">
        <v>481</v>
      </c>
      <c r="AA103" s="79" t="s">
        <v>481</v>
      </c>
      <c r="AB103" s="79" t="s">
        <v>481</v>
      </c>
      <c r="AC103" s="79" t="s">
        <v>481</v>
      </c>
      <c r="AD103" s="79" t="s">
        <v>481</v>
      </c>
      <c r="AE103" s="79" t="s">
        <v>481</v>
      </c>
      <c r="AF103" s="79" t="s">
        <v>481</v>
      </c>
      <c r="AG103" s="79" t="s">
        <v>481</v>
      </c>
      <c r="AH103" s="79" t="s">
        <v>481</v>
      </c>
      <c r="AI103" s="79" t="s">
        <v>481</v>
      </c>
    </row>
    <row r="104" spans="1:35" x14ac:dyDescent="0.25">
      <c r="A104" s="78" t="s">
        <v>482</v>
      </c>
      <c r="B104" s="79" t="s">
        <v>482</v>
      </c>
      <c r="C104" s="79" t="s">
        <v>482</v>
      </c>
      <c r="D104" s="79" t="s">
        <v>482</v>
      </c>
      <c r="E104" s="79" t="s">
        <v>482</v>
      </c>
      <c r="F104" s="79" t="s">
        <v>482</v>
      </c>
      <c r="G104" s="79" t="s">
        <v>482</v>
      </c>
      <c r="H104" s="79" t="s">
        <v>482</v>
      </c>
      <c r="I104" s="79" t="s">
        <v>482</v>
      </c>
      <c r="J104" s="79" t="s">
        <v>482</v>
      </c>
      <c r="K104" s="79" t="s">
        <v>482</v>
      </c>
      <c r="L104" s="79" t="s">
        <v>482</v>
      </c>
      <c r="M104" s="79" t="s">
        <v>482</v>
      </c>
      <c r="N104" s="79" t="s">
        <v>482</v>
      </c>
      <c r="O104" s="79" t="s">
        <v>482</v>
      </c>
      <c r="P104" s="79" t="s">
        <v>482</v>
      </c>
      <c r="Q104" s="79" t="s">
        <v>482</v>
      </c>
      <c r="R104" s="79" t="s">
        <v>482</v>
      </c>
      <c r="S104" s="79" t="s">
        <v>482</v>
      </c>
      <c r="T104" s="79" t="s">
        <v>482</v>
      </c>
      <c r="U104" s="79" t="s">
        <v>482</v>
      </c>
      <c r="V104" s="79" t="s">
        <v>482</v>
      </c>
      <c r="W104" s="79" t="s">
        <v>482</v>
      </c>
      <c r="X104" s="79" t="s">
        <v>482</v>
      </c>
      <c r="Y104" s="79" t="s">
        <v>482</v>
      </c>
      <c r="Z104" s="79" t="s">
        <v>482</v>
      </c>
      <c r="AA104" s="79" t="s">
        <v>482</v>
      </c>
      <c r="AB104" s="79" t="s">
        <v>482</v>
      </c>
      <c r="AC104" s="79" t="s">
        <v>482</v>
      </c>
      <c r="AD104" s="79" t="s">
        <v>482</v>
      </c>
      <c r="AE104" s="79" t="s">
        <v>482</v>
      </c>
      <c r="AF104" s="79" t="s">
        <v>482</v>
      </c>
      <c r="AG104" s="79" t="s">
        <v>482</v>
      </c>
      <c r="AH104" s="79" t="s">
        <v>482</v>
      </c>
      <c r="AI104" s="79" t="s">
        <v>482</v>
      </c>
    </row>
    <row r="105" spans="1:35" x14ac:dyDescent="0.25">
      <c r="A105" s="78" t="s">
        <v>483</v>
      </c>
      <c r="B105" s="79" t="s">
        <v>483</v>
      </c>
      <c r="C105" s="79" t="s">
        <v>483</v>
      </c>
      <c r="D105" s="79" t="s">
        <v>483</v>
      </c>
      <c r="E105" s="79" t="s">
        <v>483</v>
      </c>
      <c r="F105" s="79" t="s">
        <v>483</v>
      </c>
      <c r="G105" s="79" t="s">
        <v>483</v>
      </c>
      <c r="H105" s="79" t="s">
        <v>483</v>
      </c>
      <c r="I105" s="79" t="s">
        <v>483</v>
      </c>
      <c r="J105" s="79" t="s">
        <v>483</v>
      </c>
      <c r="K105" s="79" t="s">
        <v>483</v>
      </c>
      <c r="L105" s="79" t="s">
        <v>483</v>
      </c>
      <c r="M105" s="79" t="s">
        <v>483</v>
      </c>
      <c r="N105" s="79" t="s">
        <v>483</v>
      </c>
      <c r="O105" s="79" t="s">
        <v>483</v>
      </c>
      <c r="P105" s="79" t="s">
        <v>483</v>
      </c>
      <c r="Q105" s="79" t="s">
        <v>483</v>
      </c>
      <c r="R105" s="79" t="s">
        <v>483</v>
      </c>
      <c r="S105" s="79" t="s">
        <v>483</v>
      </c>
      <c r="T105" s="79" t="s">
        <v>483</v>
      </c>
      <c r="U105" s="79" t="s">
        <v>483</v>
      </c>
      <c r="V105" s="79" t="s">
        <v>483</v>
      </c>
      <c r="W105" s="79" t="s">
        <v>483</v>
      </c>
      <c r="X105" s="79" t="s">
        <v>483</v>
      </c>
      <c r="Y105" s="79" t="s">
        <v>483</v>
      </c>
      <c r="Z105" s="79" t="s">
        <v>483</v>
      </c>
      <c r="AA105" s="79" t="s">
        <v>483</v>
      </c>
      <c r="AB105" s="79" t="s">
        <v>483</v>
      </c>
      <c r="AC105" s="79" t="s">
        <v>483</v>
      </c>
      <c r="AD105" s="79" t="s">
        <v>483</v>
      </c>
      <c r="AE105" s="79" t="s">
        <v>483</v>
      </c>
      <c r="AF105" s="79" t="s">
        <v>483</v>
      </c>
      <c r="AG105" s="79" t="s">
        <v>483</v>
      </c>
      <c r="AH105" s="79" t="s">
        <v>483</v>
      </c>
      <c r="AI105" s="79" t="s">
        <v>483</v>
      </c>
    </row>
    <row r="106" spans="1:35" x14ac:dyDescent="0.25">
      <c r="A106" s="78" t="s">
        <v>484</v>
      </c>
      <c r="B106" s="79" t="s">
        <v>484</v>
      </c>
      <c r="C106" s="79" t="s">
        <v>484</v>
      </c>
      <c r="D106" s="79" t="s">
        <v>484</v>
      </c>
      <c r="E106" s="79" t="s">
        <v>484</v>
      </c>
      <c r="F106" s="79" t="s">
        <v>484</v>
      </c>
      <c r="G106" s="79" t="s">
        <v>484</v>
      </c>
      <c r="H106" s="79" t="s">
        <v>484</v>
      </c>
      <c r="I106" s="79" t="s">
        <v>484</v>
      </c>
      <c r="J106" s="79" t="s">
        <v>484</v>
      </c>
      <c r="K106" s="79" t="s">
        <v>484</v>
      </c>
      <c r="L106" s="79" t="s">
        <v>484</v>
      </c>
      <c r="M106" s="79" t="s">
        <v>484</v>
      </c>
      <c r="N106" s="79" t="s">
        <v>484</v>
      </c>
      <c r="O106" s="79" t="s">
        <v>484</v>
      </c>
      <c r="P106" s="79" t="s">
        <v>484</v>
      </c>
      <c r="Q106" s="79" t="s">
        <v>484</v>
      </c>
      <c r="R106" s="79" t="s">
        <v>484</v>
      </c>
      <c r="S106" s="79" t="s">
        <v>484</v>
      </c>
      <c r="T106" s="79" t="s">
        <v>484</v>
      </c>
      <c r="U106" s="79" t="s">
        <v>484</v>
      </c>
      <c r="V106" s="79" t="s">
        <v>484</v>
      </c>
      <c r="W106" s="79" t="s">
        <v>484</v>
      </c>
      <c r="X106" s="79" t="s">
        <v>484</v>
      </c>
      <c r="Y106" s="79" t="s">
        <v>484</v>
      </c>
      <c r="Z106" s="79" t="s">
        <v>484</v>
      </c>
      <c r="AA106" s="79" t="s">
        <v>484</v>
      </c>
      <c r="AB106" s="79" t="s">
        <v>484</v>
      </c>
      <c r="AC106" s="79" t="s">
        <v>484</v>
      </c>
      <c r="AD106" s="79" t="s">
        <v>484</v>
      </c>
      <c r="AE106" s="79" t="s">
        <v>484</v>
      </c>
      <c r="AF106" s="79" t="s">
        <v>484</v>
      </c>
      <c r="AG106" s="79" t="s">
        <v>484</v>
      </c>
      <c r="AH106" s="79" t="s">
        <v>484</v>
      </c>
      <c r="AI106" s="79" t="s">
        <v>484</v>
      </c>
    </row>
    <row r="107" spans="1:35" x14ac:dyDescent="0.25">
      <c r="A107" s="78" t="s">
        <v>485</v>
      </c>
      <c r="B107" s="79" t="s">
        <v>485</v>
      </c>
      <c r="C107" s="79" t="s">
        <v>485</v>
      </c>
      <c r="D107" s="79" t="s">
        <v>485</v>
      </c>
      <c r="E107" s="79" t="s">
        <v>485</v>
      </c>
      <c r="F107" s="79" t="s">
        <v>485</v>
      </c>
      <c r="G107" s="79" t="s">
        <v>485</v>
      </c>
      <c r="H107" s="79" t="s">
        <v>485</v>
      </c>
      <c r="I107" s="79" t="s">
        <v>485</v>
      </c>
      <c r="J107" s="79" t="s">
        <v>485</v>
      </c>
      <c r="K107" s="79" t="s">
        <v>485</v>
      </c>
      <c r="L107" s="79" t="s">
        <v>485</v>
      </c>
      <c r="M107" s="79" t="s">
        <v>485</v>
      </c>
      <c r="N107" s="79" t="s">
        <v>485</v>
      </c>
      <c r="O107" s="79" t="s">
        <v>485</v>
      </c>
      <c r="P107" s="79" t="s">
        <v>485</v>
      </c>
      <c r="Q107" s="79" t="s">
        <v>485</v>
      </c>
      <c r="R107" s="79" t="s">
        <v>485</v>
      </c>
      <c r="S107" s="79" t="s">
        <v>485</v>
      </c>
      <c r="T107" s="79" t="s">
        <v>485</v>
      </c>
      <c r="U107" s="79" t="s">
        <v>485</v>
      </c>
      <c r="V107" s="79" t="s">
        <v>485</v>
      </c>
      <c r="W107" s="79" t="s">
        <v>485</v>
      </c>
      <c r="X107" s="79" t="s">
        <v>485</v>
      </c>
      <c r="Y107" s="79" t="s">
        <v>485</v>
      </c>
      <c r="Z107" s="79" t="s">
        <v>485</v>
      </c>
      <c r="AA107" s="79" t="s">
        <v>485</v>
      </c>
      <c r="AB107" s="79" t="s">
        <v>485</v>
      </c>
      <c r="AC107" s="79" t="s">
        <v>485</v>
      </c>
      <c r="AD107" s="79" t="s">
        <v>485</v>
      </c>
      <c r="AE107" s="79" t="s">
        <v>485</v>
      </c>
      <c r="AF107" s="79" t="s">
        <v>485</v>
      </c>
      <c r="AG107" s="79" t="s">
        <v>485</v>
      </c>
      <c r="AH107" s="79" t="s">
        <v>485</v>
      </c>
      <c r="AI107" s="79" t="s">
        <v>485</v>
      </c>
    </row>
    <row r="108" spans="1:35" x14ac:dyDescent="0.25">
      <c r="A108" s="78" t="s">
        <v>486</v>
      </c>
      <c r="B108" s="79" t="s">
        <v>486</v>
      </c>
      <c r="C108" s="79" t="s">
        <v>486</v>
      </c>
      <c r="D108" s="79" t="s">
        <v>486</v>
      </c>
      <c r="E108" s="79" t="s">
        <v>486</v>
      </c>
      <c r="F108" s="79" t="s">
        <v>486</v>
      </c>
      <c r="G108" s="79" t="s">
        <v>486</v>
      </c>
      <c r="H108" s="79" t="s">
        <v>486</v>
      </c>
      <c r="I108" s="79" t="s">
        <v>486</v>
      </c>
      <c r="J108" s="79" t="s">
        <v>486</v>
      </c>
      <c r="K108" s="79" t="s">
        <v>486</v>
      </c>
      <c r="L108" s="79" t="s">
        <v>486</v>
      </c>
      <c r="M108" s="79" t="s">
        <v>486</v>
      </c>
      <c r="N108" s="79" t="s">
        <v>486</v>
      </c>
      <c r="O108" s="79" t="s">
        <v>486</v>
      </c>
      <c r="P108" s="79" t="s">
        <v>486</v>
      </c>
      <c r="Q108" s="79" t="s">
        <v>486</v>
      </c>
      <c r="R108" s="79" t="s">
        <v>486</v>
      </c>
      <c r="S108" s="79" t="s">
        <v>486</v>
      </c>
      <c r="T108" s="79" t="s">
        <v>486</v>
      </c>
      <c r="U108" s="79" t="s">
        <v>486</v>
      </c>
      <c r="V108" s="79" t="s">
        <v>486</v>
      </c>
      <c r="W108" s="79" t="s">
        <v>486</v>
      </c>
      <c r="X108" s="79" t="s">
        <v>486</v>
      </c>
      <c r="Y108" s="79" t="s">
        <v>486</v>
      </c>
      <c r="Z108" s="79" t="s">
        <v>486</v>
      </c>
      <c r="AA108" s="79" t="s">
        <v>486</v>
      </c>
      <c r="AB108" s="79" t="s">
        <v>486</v>
      </c>
      <c r="AC108" s="79" t="s">
        <v>486</v>
      </c>
      <c r="AD108" s="79" t="s">
        <v>486</v>
      </c>
      <c r="AE108" s="79" t="s">
        <v>486</v>
      </c>
      <c r="AF108" s="79" t="s">
        <v>486</v>
      </c>
      <c r="AG108" s="79" t="s">
        <v>486</v>
      </c>
      <c r="AH108" s="79" t="s">
        <v>486</v>
      </c>
      <c r="AI108" s="79" t="s">
        <v>486</v>
      </c>
    </row>
    <row r="109" spans="1:35" x14ac:dyDescent="0.25">
      <c r="A109" s="78" t="s">
        <v>487</v>
      </c>
      <c r="B109" s="79" t="s">
        <v>487</v>
      </c>
      <c r="C109" s="79" t="s">
        <v>487</v>
      </c>
      <c r="D109" s="79" t="s">
        <v>487</v>
      </c>
      <c r="E109" s="79" t="s">
        <v>487</v>
      </c>
      <c r="F109" s="79" t="s">
        <v>487</v>
      </c>
      <c r="G109" s="79" t="s">
        <v>487</v>
      </c>
      <c r="H109" s="79" t="s">
        <v>487</v>
      </c>
      <c r="I109" s="79" t="s">
        <v>487</v>
      </c>
      <c r="J109" s="79" t="s">
        <v>487</v>
      </c>
      <c r="K109" s="79" t="s">
        <v>487</v>
      </c>
      <c r="L109" s="79" t="s">
        <v>487</v>
      </c>
      <c r="M109" s="79" t="s">
        <v>487</v>
      </c>
      <c r="N109" s="79" t="s">
        <v>487</v>
      </c>
      <c r="O109" s="79" t="s">
        <v>487</v>
      </c>
      <c r="P109" s="79" t="s">
        <v>487</v>
      </c>
      <c r="Q109" s="79" t="s">
        <v>487</v>
      </c>
      <c r="R109" s="79" t="s">
        <v>487</v>
      </c>
      <c r="S109" s="79" t="s">
        <v>487</v>
      </c>
      <c r="T109" s="79" t="s">
        <v>487</v>
      </c>
      <c r="U109" s="79" t="s">
        <v>487</v>
      </c>
      <c r="V109" s="79" t="s">
        <v>487</v>
      </c>
      <c r="W109" s="79" t="s">
        <v>487</v>
      </c>
      <c r="X109" s="79" t="s">
        <v>487</v>
      </c>
      <c r="Y109" s="79" t="s">
        <v>487</v>
      </c>
      <c r="Z109" s="79" t="s">
        <v>487</v>
      </c>
      <c r="AA109" s="79" t="s">
        <v>487</v>
      </c>
      <c r="AB109" s="79" t="s">
        <v>487</v>
      </c>
      <c r="AC109" s="79" t="s">
        <v>487</v>
      </c>
      <c r="AD109" s="79" t="s">
        <v>487</v>
      </c>
      <c r="AE109" s="79" t="s">
        <v>487</v>
      </c>
      <c r="AF109" s="79" t="s">
        <v>487</v>
      </c>
      <c r="AG109" s="79" t="s">
        <v>487</v>
      </c>
      <c r="AH109" s="79" t="s">
        <v>487</v>
      </c>
      <c r="AI109" s="79" t="s">
        <v>487</v>
      </c>
    </row>
    <row r="110" spans="1:35" x14ac:dyDescent="0.25">
      <c r="A110" s="78" t="s">
        <v>488</v>
      </c>
      <c r="B110" s="79" t="s">
        <v>488</v>
      </c>
      <c r="C110" s="79" t="s">
        <v>488</v>
      </c>
      <c r="D110" s="79" t="s">
        <v>488</v>
      </c>
      <c r="E110" s="79" t="s">
        <v>488</v>
      </c>
      <c r="F110" s="79" t="s">
        <v>488</v>
      </c>
      <c r="G110" s="79" t="s">
        <v>488</v>
      </c>
      <c r="H110" s="79" t="s">
        <v>488</v>
      </c>
      <c r="I110" s="79" t="s">
        <v>488</v>
      </c>
      <c r="J110" s="79" t="s">
        <v>488</v>
      </c>
      <c r="K110" s="79" t="s">
        <v>488</v>
      </c>
      <c r="L110" s="79" t="s">
        <v>488</v>
      </c>
      <c r="M110" s="79" t="s">
        <v>488</v>
      </c>
      <c r="N110" s="79" t="s">
        <v>488</v>
      </c>
      <c r="O110" s="79" t="s">
        <v>488</v>
      </c>
      <c r="P110" s="79" t="s">
        <v>488</v>
      </c>
      <c r="Q110" s="79" t="s">
        <v>488</v>
      </c>
      <c r="R110" s="79" t="s">
        <v>488</v>
      </c>
      <c r="S110" s="79" t="s">
        <v>488</v>
      </c>
      <c r="T110" s="79" t="s">
        <v>488</v>
      </c>
      <c r="U110" s="79" t="s">
        <v>488</v>
      </c>
      <c r="V110" s="79" t="s">
        <v>488</v>
      </c>
      <c r="W110" s="79" t="s">
        <v>488</v>
      </c>
      <c r="X110" s="79" t="s">
        <v>488</v>
      </c>
      <c r="Y110" s="79" t="s">
        <v>488</v>
      </c>
      <c r="Z110" s="79" t="s">
        <v>488</v>
      </c>
      <c r="AA110" s="79" t="s">
        <v>488</v>
      </c>
      <c r="AB110" s="79" t="s">
        <v>488</v>
      </c>
      <c r="AC110" s="79" t="s">
        <v>488</v>
      </c>
      <c r="AD110" s="79" t="s">
        <v>488</v>
      </c>
      <c r="AE110" s="79" t="s">
        <v>488</v>
      </c>
      <c r="AF110" s="79" t="s">
        <v>488</v>
      </c>
      <c r="AG110" s="79" t="s">
        <v>488</v>
      </c>
      <c r="AH110" s="79" t="s">
        <v>488</v>
      </c>
      <c r="AI110" s="79" t="s">
        <v>488</v>
      </c>
    </row>
    <row r="111" spans="1:35" x14ac:dyDescent="0.25">
      <c r="A111" s="78" t="s">
        <v>489</v>
      </c>
      <c r="B111" s="79" t="s">
        <v>489</v>
      </c>
      <c r="C111" s="79" t="s">
        <v>489</v>
      </c>
      <c r="D111" s="79" t="s">
        <v>489</v>
      </c>
      <c r="E111" s="79" t="s">
        <v>489</v>
      </c>
      <c r="F111" s="79" t="s">
        <v>489</v>
      </c>
      <c r="G111" s="79" t="s">
        <v>489</v>
      </c>
      <c r="H111" s="79" t="s">
        <v>489</v>
      </c>
      <c r="I111" s="79" t="s">
        <v>489</v>
      </c>
      <c r="J111" s="79" t="s">
        <v>489</v>
      </c>
      <c r="K111" s="79" t="s">
        <v>489</v>
      </c>
      <c r="L111" s="79" t="s">
        <v>489</v>
      </c>
      <c r="M111" s="79" t="s">
        <v>489</v>
      </c>
      <c r="N111" s="79" t="s">
        <v>489</v>
      </c>
      <c r="O111" s="79" t="s">
        <v>489</v>
      </c>
      <c r="P111" s="79" t="s">
        <v>489</v>
      </c>
      <c r="Q111" s="79" t="s">
        <v>489</v>
      </c>
      <c r="R111" s="79" t="s">
        <v>489</v>
      </c>
      <c r="S111" s="79" t="s">
        <v>489</v>
      </c>
      <c r="T111" s="79" t="s">
        <v>489</v>
      </c>
      <c r="U111" s="79" t="s">
        <v>489</v>
      </c>
      <c r="V111" s="79" t="s">
        <v>489</v>
      </c>
      <c r="W111" s="79" t="s">
        <v>489</v>
      </c>
      <c r="X111" s="79" t="s">
        <v>489</v>
      </c>
      <c r="Y111" s="79" t="s">
        <v>489</v>
      </c>
      <c r="Z111" s="79" t="s">
        <v>489</v>
      </c>
      <c r="AA111" s="79" t="s">
        <v>489</v>
      </c>
      <c r="AB111" s="79" t="s">
        <v>489</v>
      </c>
      <c r="AC111" s="79" t="s">
        <v>489</v>
      </c>
      <c r="AD111" s="79" t="s">
        <v>489</v>
      </c>
      <c r="AE111" s="79" t="s">
        <v>489</v>
      </c>
      <c r="AF111" s="79" t="s">
        <v>489</v>
      </c>
      <c r="AG111" s="79" t="s">
        <v>489</v>
      </c>
      <c r="AH111" s="79" t="s">
        <v>489</v>
      </c>
      <c r="AI111" s="79" t="s">
        <v>489</v>
      </c>
    </row>
    <row r="112" spans="1:35" x14ac:dyDescent="0.25">
      <c r="A112" s="78" t="s">
        <v>490</v>
      </c>
      <c r="B112" s="79" t="s">
        <v>490</v>
      </c>
      <c r="C112" s="79" t="s">
        <v>490</v>
      </c>
      <c r="D112" s="79" t="s">
        <v>490</v>
      </c>
      <c r="E112" s="79" t="s">
        <v>490</v>
      </c>
      <c r="F112" s="79" t="s">
        <v>490</v>
      </c>
      <c r="G112" s="79" t="s">
        <v>490</v>
      </c>
      <c r="H112" s="79" t="s">
        <v>490</v>
      </c>
      <c r="I112" s="79" t="s">
        <v>490</v>
      </c>
      <c r="J112" s="79" t="s">
        <v>490</v>
      </c>
      <c r="K112" s="79" t="s">
        <v>490</v>
      </c>
      <c r="L112" s="79" t="s">
        <v>490</v>
      </c>
      <c r="M112" s="79" t="s">
        <v>490</v>
      </c>
      <c r="N112" s="79" t="s">
        <v>490</v>
      </c>
      <c r="O112" s="79" t="s">
        <v>490</v>
      </c>
      <c r="P112" s="79" t="s">
        <v>490</v>
      </c>
      <c r="Q112" s="79" t="s">
        <v>490</v>
      </c>
      <c r="R112" s="79" t="s">
        <v>490</v>
      </c>
      <c r="S112" s="79" t="s">
        <v>490</v>
      </c>
      <c r="T112" s="79" t="s">
        <v>490</v>
      </c>
      <c r="U112" s="79" t="s">
        <v>490</v>
      </c>
      <c r="V112" s="79" t="s">
        <v>490</v>
      </c>
      <c r="W112" s="79" t="s">
        <v>490</v>
      </c>
      <c r="X112" s="79" t="s">
        <v>490</v>
      </c>
      <c r="Y112" s="79" t="s">
        <v>490</v>
      </c>
      <c r="Z112" s="79" t="s">
        <v>490</v>
      </c>
      <c r="AA112" s="79" t="s">
        <v>490</v>
      </c>
      <c r="AB112" s="79" t="s">
        <v>490</v>
      </c>
      <c r="AC112" s="79" t="s">
        <v>490</v>
      </c>
      <c r="AD112" s="79" t="s">
        <v>490</v>
      </c>
      <c r="AE112" s="79" t="s">
        <v>490</v>
      </c>
      <c r="AF112" s="79" t="s">
        <v>490</v>
      </c>
      <c r="AG112" s="79" t="s">
        <v>490</v>
      </c>
      <c r="AH112" s="79" t="s">
        <v>490</v>
      </c>
      <c r="AI112" s="79" t="s">
        <v>490</v>
      </c>
    </row>
    <row r="113" spans="1:35" x14ac:dyDescent="0.25">
      <c r="A113" s="78" t="s">
        <v>491</v>
      </c>
      <c r="B113" s="79" t="s">
        <v>491</v>
      </c>
      <c r="C113" s="79" t="s">
        <v>491</v>
      </c>
      <c r="D113" s="79" t="s">
        <v>491</v>
      </c>
      <c r="E113" s="79" t="s">
        <v>491</v>
      </c>
      <c r="F113" s="79" t="s">
        <v>491</v>
      </c>
      <c r="G113" s="79" t="s">
        <v>491</v>
      </c>
      <c r="H113" s="79" t="s">
        <v>491</v>
      </c>
      <c r="I113" s="79" t="s">
        <v>491</v>
      </c>
      <c r="J113" s="79" t="s">
        <v>491</v>
      </c>
      <c r="K113" s="79" t="s">
        <v>491</v>
      </c>
      <c r="L113" s="79" t="s">
        <v>491</v>
      </c>
      <c r="M113" s="79" t="s">
        <v>491</v>
      </c>
      <c r="N113" s="79" t="s">
        <v>491</v>
      </c>
      <c r="O113" s="79" t="s">
        <v>491</v>
      </c>
      <c r="P113" s="79" t="s">
        <v>491</v>
      </c>
      <c r="Q113" s="79" t="s">
        <v>491</v>
      </c>
      <c r="R113" s="79" t="s">
        <v>491</v>
      </c>
      <c r="S113" s="79" t="s">
        <v>491</v>
      </c>
      <c r="T113" s="79" t="s">
        <v>491</v>
      </c>
      <c r="U113" s="79" t="s">
        <v>491</v>
      </c>
      <c r="V113" s="79" t="s">
        <v>491</v>
      </c>
      <c r="W113" s="79" t="s">
        <v>491</v>
      </c>
      <c r="X113" s="79" t="s">
        <v>491</v>
      </c>
      <c r="Y113" s="79" t="s">
        <v>491</v>
      </c>
      <c r="Z113" s="79" t="s">
        <v>491</v>
      </c>
      <c r="AA113" s="79" t="s">
        <v>491</v>
      </c>
      <c r="AB113" s="79" t="s">
        <v>491</v>
      </c>
      <c r="AC113" s="79" t="s">
        <v>491</v>
      </c>
      <c r="AD113" s="79" t="s">
        <v>491</v>
      </c>
      <c r="AE113" s="79" t="s">
        <v>491</v>
      </c>
      <c r="AF113" s="79" t="s">
        <v>491</v>
      </c>
      <c r="AG113" s="79" t="s">
        <v>491</v>
      </c>
      <c r="AH113" s="79" t="s">
        <v>491</v>
      </c>
      <c r="AI113" s="79" t="s">
        <v>491</v>
      </c>
    </row>
    <row r="114" spans="1:35" x14ac:dyDescent="0.25">
      <c r="A114" s="78" t="s">
        <v>492</v>
      </c>
      <c r="B114" s="79" t="s">
        <v>492</v>
      </c>
      <c r="C114" s="79" t="s">
        <v>492</v>
      </c>
      <c r="D114" s="79" t="s">
        <v>492</v>
      </c>
      <c r="E114" s="79" t="s">
        <v>492</v>
      </c>
      <c r="F114" s="79" t="s">
        <v>492</v>
      </c>
      <c r="G114" s="79" t="s">
        <v>492</v>
      </c>
      <c r="H114" s="79" t="s">
        <v>492</v>
      </c>
      <c r="I114" s="79" t="s">
        <v>492</v>
      </c>
      <c r="J114" s="79" t="s">
        <v>492</v>
      </c>
      <c r="K114" s="79" t="s">
        <v>492</v>
      </c>
      <c r="L114" s="79" t="s">
        <v>492</v>
      </c>
      <c r="M114" s="79" t="s">
        <v>492</v>
      </c>
      <c r="N114" s="79" t="s">
        <v>492</v>
      </c>
      <c r="O114" s="79" t="s">
        <v>492</v>
      </c>
      <c r="P114" s="79" t="s">
        <v>492</v>
      </c>
      <c r="Q114" s="79" t="s">
        <v>492</v>
      </c>
      <c r="R114" s="79" t="s">
        <v>492</v>
      </c>
      <c r="S114" s="79" t="s">
        <v>492</v>
      </c>
      <c r="T114" s="79" t="s">
        <v>492</v>
      </c>
      <c r="U114" s="79" t="s">
        <v>492</v>
      </c>
      <c r="V114" s="79" t="s">
        <v>492</v>
      </c>
      <c r="W114" s="79" t="s">
        <v>492</v>
      </c>
      <c r="X114" s="79" t="s">
        <v>492</v>
      </c>
      <c r="Y114" s="79" t="s">
        <v>492</v>
      </c>
      <c r="Z114" s="79" t="s">
        <v>492</v>
      </c>
      <c r="AA114" s="79" t="s">
        <v>492</v>
      </c>
      <c r="AB114" s="79" t="s">
        <v>492</v>
      </c>
      <c r="AC114" s="79" t="s">
        <v>492</v>
      </c>
      <c r="AD114" s="79" t="s">
        <v>492</v>
      </c>
      <c r="AE114" s="79" t="s">
        <v>492</v>
      </c>
      <c r="AF114" s="79" t="s">
        <v>492</v>
      </c>
      <c r="AG114" s="79" t="s">
        <v>492</v>
      </c>
      <c r="AH114" s="79" t="s">
        <v>492</v>
      </c>
      <c r="AI114" s="79" t="s">
        <v>492</v>
      </c>
    </row>
    <row r="115" spans="1:35" x14ac:dyDescent="0.25">
      <c r="A115" s="78" t="s">
        <v>493</v>
      </c>
      <c r="B115" s="79" t="s">
        <v>493</v>
      </c>
      <c r="C115" s="79" t="s">
        <v>493</v>
      </c>
      <c r="D115" s="79" t="s">
        <v>493</v>
      </c>
      <c r="E115" s="79" t="s">
        <v>493</v>
      </c>
      <c r="F115" s="79" t="s">
        <v>493</v>
      </c>
      <c r="G115" s="79" t="s">
        <v>493</v>
      </c>
      <c r="H115" s="79" t="s">
        <v>493</v>
      </c>
      <c r="I115" s="79" t="s">
        <v>493</v>
      </c>
      <c r="J115" s="79" t="s">
        <v>493</v>
      </c>
      <c r="K115" s="79" t="s">
        <v>493</v>
      </c>
      <c r="L115" s="79" t="s">
        <v>493</v>
      </c>
      <c r="M115" s="79" t="s">
        <v>493</v>
      </c>
      <c r="N115" s="79" t="s">
        <v>493</v>
      </c>
      <c r="O115" s="79" t="s">
        <v>493</v>
      </c>
      <c r="P115" s="79" t="s">
        <v>493</v>
      </c>
      <c r="Q115" s="79" t="s">
        <v>493</v>
      </c>
      <c r="R115" s="79" t="s">
        <v>493</v>
      </c>
      <c r="S115" s="79" t="s">
        <v>493</v>
      </c>
      <c r="T115" s="79" t="s">
        <v>493</v>
      </c>
      <c r="U115" s="79" t="s">
        <v>493</v>
      </c>
      <c r="V115" s="79" t="s">
        <v>493</v>
      </c>
      <c r="W115" s="79" t="s">
        <v>493</v>
      </c>
      <c r="X115" s="79" t="s">
        <v>493</v>
      </c>
      <c r="Y115" s="79" t="s">
        <v>493</v>
      </c>
      <c r="Z115" s="79" t="s">
        <v>493</v>
      </c>
      <c r="AA115" s="79" t="s">
        <v>493</v>
      </c>
      <c r="AB115" s="79" t="s">
        <v>493</v>
      </c>
      <c r="AC115" s="79" t="s">
        <v>493</v>
      </c>
      <c r="AD115" s="79" t="s">
        <v>493</v>
      </c>
      <c r="AE115" s="79" t="s">
        <v>493</v>
      </c>
      <c r="AF115" s="79" t="s">
        <v>493</v>
      </c>
      <c r="AG115" s="79" t="s">
        <v>493</v>
      </c>
      <c r="AH115" s="79" t="s">
        <v>493</v>
      </c>
      <c r="AI115" s="79" t="s">
        <v>493</v>
      </c>
    </row>
    <row r="116" spans="1:35" x14ac:dyDescent="0.25">
      <c r="A116" s="78" t="s">
        <v>494</v>
      </c>
      <c r="B116" s="79" t="s">
        <v>494</v>
      </c>
      <c r="C116" s="79" t="s">
        <v>494</v>
      </c>
      <c r="D116" s="79" t="s">
        <v>494</v>
      </c>
      <c r="E116" s="79" t="s">
        <v>494</v>
      </c>
      <c r="F116" s="79" t="s">
        <v>494</v>
      </c>
      <c r="G116" s="79" t="s">
        <v>494</v>
      </c>
      <c r="H116" s="79" t="s">
        <v>494</v>
      </c>
      <c r="I116" s="79" t="s">
        <v>494</v>
      </c>
      <c r="J116" s="79" t="s">
        <v>494</v>
      </c>
      <c r="K116" s="79" t="s">
        <v>494</v>
      </c>
      <c r="L116" s="79" t="s">
        <v>494</v>
      </c>
      <c r="M116" s="79" t="s">
        <v>494</v>
      </c>
      <c r="N116" s="79" t="s">
        <v>494</v>
      </c>
      <c r="O116" s="79" t="s">
        <v>494</v>
      </c>
      <c r="P116" s="79" t="s">
        <v>494</v>
      </c>
      <c r="Q116" s="79" t="s">
        <v>494</v>
      </c>
      <c r="R116" s="79" t="s">
        <v>494</v>
      </c>
      <c r="S116" s="79" t="s">
        <v>494</v>
      </c>
      <c r="T116" s="79" t="s">
        <v>494</v>
      </c>
      <c r="U116" s="79" t="s">
        <v>494</v>
      </c>
      <c r="V116" s="79" t="s">
        <v>494</v>
      </c>
      <c r="W116" s="79" t="s">
        <v>494</v>
      </c>
      <c r="X116" s="79" t="s">
        <v>494</v>
      </c>
      <c r="Y116" s="79" t="s">
        <v>494</v>
      </c>
      <c r="Z116" s="79" t="s">
        <v>494</v>
      </c>
      <c r="AA116" s="79" t="s">
        <v>494</v>
      </c>
      <c r="AB116" s="79" t="s">
        <v>494</v>
      </c>
      <c r="AC116" s="79" t="s">
        <v>494</v>
      </c>
      <c r="AD116" s="79" t="s">
        <v>494</v>
      </c>
      <c r="AE116" s="79" t="s">
        <v>494</v>
      </c>
      <c r="AF116" s="79" t="s">
        <v>494</v>
      </c>
      <c r="AG116" s="79" t="s">
        <v>494</v>
      </c>
      <c r="AH116" s="79" t="s">
        <v>494</v>
      </c>
      <c r="AI116" s="79" t="s">
        <v>494</v>
      </c>
    </row>
    <row r="117" spans="1:35" x14ac:dyDescent="0.25">
      <c r="A117" s="78" t="s">
        <v>495</v>
      </c>
      <c r="B117" s="79" t="s">
        <v>495</v>
      </c>
      <c r="C117" s="79" t="s">
        <v>495</v>
      </c>
      <c r="D117" s="79" t="s">
        <v>495</v>
      </c>
      <c r="E117" s="79" t="s">
        <v>495</v>
      </c>
      <c r="F117" s="79" t="s">
        <v>495</v>
      </c>
      <c r="G117" s="79" t="s">
        <v>495</v>
      </c>
      <c r="H117" s="79" t="s">
        <v>495</v>
      </c>
      <c r="I117" s="79" t="s">
        <v>495</v>
      </c>
      <c r="J117" s="79" t="s">
        <v>495</v>
      </c>
      <c r="K117" s="79" t="s">
        <v>495</v>
      </c>
      <c r="L117" s="79" t="s">
        <v>495</v>
      </c>
      <c r="M117" s="79" t="s">
        <v>495</v>
      </c>
      <c r="N117" s="79" t="s">
        <v>495</v>
      </c>
      <c r="O117" s="79" t="s">
        <v>495</v>
      </c>
      <c r="P117" s="79" t="s">
        <v>495</v>
      </c>
      <c r="Q117" s="79" t="s">
        <v>495</v>
      </c>
      <c r="R117" s="79" t="s">
        <v>495</v>
      </c>
      <c r="S117" s="79" t="s">
        <v>495</v>
      </c>
      <c r="T117" s="79" t="s">
        <v>495</v>
      </c>
      <c r="U117" s="79" t="s">
        <v>495</v>
      </c>
      <c r="V117" s="79" t="s">
        <v>495</v>
      </c>
      <c r="W117" s="79" t="s">
        <v>495</v>
      </c>
      <c r="X117" s="79" t="s">
        <v>495</v>
      </c>
      <c r="Y117" s="79" t="s">
        <v>495</v>
      </c>
      <c r="Z117" s="79" t="s">
        <v>495</v>
      </c>
      <c r="AA117" s="79" t="s">
        <v>495</v>
      </c>
      <c r="AB117" s="79" t="s">
        <v>495</v>
      </c>
      <c r="AC117" s="79" t="s">
        <v>495</v>
      </c>
      <c r="AD117" s="79" t="s">
        <v>495</v>
      </c>
      <c r="AE117" s="79" t="s">
        <v>495</v>
      </c>
      <c r="AF117" s="79" t="s">
        <v>495</v>
      </c>
      <c r="AG117" s="79" t="s">
        <v>495</v>
      </c>
      <c r="AH117" s="79" t="s">
        <v>495</v>
      </c>
      <c r="AI117" s="79" t="s">
        <v>495</v>
      </c>
    </row>
    <row r="118" spans="1:35" x14ac:dyDescent="0.25">
      <c r="A118" s="78" t="s">
        <v>496</v>
      </c>
      <c r="B118" s="79" t="s">
        <v>496</v>
      </c>
      <c r="C118" s="79" t="s">
        <v>496</v>
      </c>
      <c r="D118" s="79" t="s">
        <v>496</v>
      </c>
      <c r="E118" s="79" t="s">
        <v>496</v>
      </c>
      <c r="F118" s="79" t="s">
        <v>496</v>
      </c>
      <c r="G118" s="79" t="s">
        <v>496</v>
      </c>
      <c r="H118" s="79" t="s">
        <v>496</v>
      </c>
      <c r="I118" s="79" t="s">
        <v>496</v>
      </c>
      <c r="J118" s="79" t="s">
        <v>496</v>
      </c>
      <c r="K118" s="79" t="s">
        <v>496</v>
      </c>
      <c r="L118" s="79" t="s">
        <v>496</v>
      </c>
      <c r="M118" s="79" t="s">
        <v>496</v>
      </c>
      <c r="N118" s="79" t="s">
        <v>496</v>
      </c>
      <c r="O118" s="79" t="s">
        <v>496</v>
      </c>
      <c r="P118" s="79" t="s">
        <v>496</v>
      </c>
      <c r="Q118" s="79" t="s">
        <v>496</v>
      </c>
      <c r="R118" s="79" t="s">
        <v>496</v>
      </c>
      <c r="S118" s="79" t="s">
        <v>496</v>
      </c>
      <c r="T118" s="79" t="s">
        <v>496</v>
      </c>
      <c r="U118" s="79" t="s">
        <v>496</v>
      </c>
      <c r="V118" s="79" t="s">
        <v>496</v>
      </c>
      <c r="W118" s="79" t="s">
        <v>496</v>
      </c>
      <c r="X118" s="79" t="s">
        <v>496</v>
      </c>
      <c r="Y118" s="79" t="s">
        <v>496</v>
      </c>
      <c r="Z118" s="79" t="s">
        <v>496</v>
      </c>
      <c r="AA118" s="79" t="s">
        <v>496</v>
      </c>
      <c r="AB118" s="79" t="s">
        <v>496</v>
      </c>
      <c r="AC118" s="79" t="s">
        <v>496</v>
      </c>
      <c r="AD118" s="79" t="s">
        <v>496</v>
      </c>
      <c r="AE118" s="79" t="s">
        <v>496</v>
      </c>
      <c r="AF118" s="79" t="s">
        <v>496</v>
      </c>
      <c r="AG118" s="79" t="s">
        <v>496</v>
      </c>
      <c r="AH118" s="79" t="s">
        <v>496</v>
      </c>
      <c r="AI118" s="79" t="s">
        <v>496</v>
      </c>
    </row>
    <row r="119" spans="1:35" x14ac:dyDescent="0.25">
      <c r="A119" s="78" t="s">
        <v>497</v>
      </c>
      <c r="B119" s="79" t="s">
        <v>497</v>
      </c>
      <c r="C119" s="79" t="s">
        <v>497</v>
      </c>
      <c r="D119" s="79" t="s">
        <v>497</v>
      </c>
      <c r="E119" s="79" t="s">
        <v>497</v>
      </c>
      <c r="F119" s="79" t="s">
        <v>497</v>
      </c>
      <c r="G119" s="79" t="s">
        <v>497</v>
      </c>
      <c r="H119" s="79" t="s">
        <v>497</v>
      </c>
      <c r="I119" s="79" t="s">
        <v>497</v>
      </c>
      <c r="J119" s="79" t="s">
        <v>497</v>
      </c>
      <c r="K119" s="79" t="s">
        <v>497</v>
      </c>
      <c r="L119" s="79" t="s">
        <v>497</v>
      </c>
      <c r="M119" s="79" t="s">
        <v>497</v>
      </c>
      <c r="N119" s="79" t="s">
        <v>497</v>
      </c>
      <c r="O119" s="79" t="s">
        <v>497</v>
      </c>
      <c r="P119" s="79" t="s">
        <v>497</v>
      </c>
      <c r="Q119" s="79" t="s">
        <v>497</v>
      </c>
      <c r="R119" s="79" t="s">
        <v>497</v>
      </c>
      <c r="S119" s="79" t="s">
        <v>497</v>
      </c>
      <c r="T119" s="79" t="s">
        <v>497</v>
      </c>
      <c r="U119" s="79" t="s">
        <v>497</v>
      </c>
      <c r="V119" s="79" t="s">
        <v>497</v>
      </c>
      <c r="W119" s="79" t="s">
        <v>497</v>
      </c>
      <c r="X119" s="79" t="s">
        <v>497</v>
      </c>
      <c r="Y119" s="79" t="s">
        <v>497</v>
      </c>
      <c r="Z119" s="79" t="s">
        <v>497</v>
      </c>
      <c r="AA119" s="79" t="s">
        <v>497</v>
      </c>
      <c r="AB119" s="79" t="s">
        <v>497</v>
      </c>
      <c r="AC119" s="79" t="s">
        <v>497</v>
      </c>
      <c r="AD119" s="79" t="s">
        <v>497</v>
      </c>
      <c r="AE119" s="79" t="s">
        <v>497</v>
      </c>
      <c r="AF119" s="79" t="s">
        <v>497</v>
      </c>
      <c r="AG119" s="79" t="s">
        <v>497</v>
      </c>
      <c r="AH119" s="79" t="s">
        <v>497</v>
      </c>
      <c r="AI119" s="79" t="s">
        <v>497</v>
      </c>
    </row>
    <row r="120" spans="1:35" x14ac:dyDescent="0.25">
      <c r="A120" s="78" t="s">
        <v>498</v>
      </c>
      <c r="B120" s="79" t="s">
        <v>498</v>
      </c>
      <c r="C120" s="79" t="s">
        <v>498</v>
      </c>
      <c r="D120" s="79" t="s">
        <v>498</v>
      </c>
      <c r="E120" s="79" t="s">
        <v>498</v>
      </c>
      <c r="F120" s="79" t="s">
        <v>498</v>
      </c>
      <c r="G120" s="79" t="s">
        <v>498</v>
      </c>
      <c r="H120" s="79" t="s">
        <v>498</v>
      </c>
      <c r="I120" s="79" t="s">
        <v>498</v>
      </c>
      <c r="J120" s="79" t="s">
        <v>498</v>
      </c>
      <c r="K120" s="79" t="s">
        <v>498</v>
      </c>
      <c r="L120" s="79" t="s">
        <v>498</v>
      </c>
      <c r="M120" s="79" t="s">
        <v>498</v>
      </c>
      <c r="N120" s="79" t="s">
        <v>498</v>
      </c>
      <c r="O120" s="79" t="s">
        <v>498</v>
      </c>
      <c r="P120" s="79" t="s">
        <v>498</v>
      </c>
      <c r="Q120" s="79" t="s">
        <v>498</v>
      </c>
      <c r="R120" s="79" t="s">
        <v>498</v>
      </c>
      <c r="S120" s="79" t="s">
        <v>498</v>
      </c>
      <c r="T120" s="79" t="s">
        <v>498</v>
      </c>
      <c r="U120" s="79" t="s">
        <v>498</v>
      </c>
      <c r="V120" s="79" t="s">
        <v>498</v>
      </c>
      <c r="W120" s="79" t="s">
        <v>498</v>
      </c>
      <c r="X120" s="79" t="s">
        <v>498</v>
      </c>
      <c r="Y120" s="79" t="s">
        <v>498</v>
      </c>
      <c r="Z120" s="79" t="s">
        <v>498</v>
      </c>
      <c r="AA120" s="79" t="s">
        <v>498</v>
      </c>
      <c r="AB120" s="79" t="s">
        <v>498</v>
      </c>
      <c r="AC120" s="79" t="s">
        <v>498</v>
      </c>
      <c r="AD120" s="79" t="s">
        <v>498</v>
      </c>
      <c r="AE120" s="79" t="s">
        <v>498</v>
      </c>
      <c r="AF120" s="79" t="s">
        <v>498</v>
      </c>
      <c r="AG120" s="79" t="s">
        <v>498</v>
      </c>
      <c r="AH120" s="79" t="s">
        <v>498</v>
      </c>
      <c r="AI120" s="79" t="s">
        <v>498</v>
      </c>
    </row>
    <row r="121" spans="1:35" x14ac:dyDescent="0.25">
      <c r="A121" s="78" t="s">
        <v>499</v>
      </c>
      <c r="B121" s="79" t="s">
        <v>499</v>
      </c>
      <c r="C121" s="79" t="s">
        <v>499</v>
      </c>
      <c r="D121" s="79" t="s">
        <v>499</v>
      </c>
      <c r="E121" s="79" t="s">
        <v>499</v>
      </c>
      <c r="F121" s="79" t="s">
        <v>499</v>
      </c>
      <c r="G121" s="79" t="s">
        <v>499</v>
      </c>
      <c r="H121" s="79" t="s">
        <v>499</v>
      </c>
      <c r="I121" s="79" t="s">
        <v>499</v>
      </c>
      <c r="J121" s="79" t="s">
        <v>499</v>
      </c>
      <c r="K121" s="79" t="s">
        <v>499</v>
      </c>
      <c r="L121" s="79" t="s">
        <v>499</v>
      </c>
      <c r="M121" s="79" t="s">
        <v>499</v>
      </c>
      <c r="N121" s="79" t="s">
        <v>499</v>
      </c>
      <c r="O121" s="79" t="s">
        <v>499</v>
      </c>
      <c r="P121" s="79" t="s">
        <v>499</v>
      </c>
      <c r="Q121" s="79" t="s">
        <v>499</v>
      </c>
      <c r="R121" s="79" t="s">
        <v>499</v>
      </c>
      <c r="S121" s="79" t="s">
        <v>499</v>
      </c>
      <c r="T121" s="79" t="s">
        <v>499</v>
      </c>
      <c r="U121" s="79" t="s">
        <v>499</v>
      </c>
      <c r="V121" s="79" t="s">
        <v>499</v>
      </c>
      <c r="W121" s="79" t="s">
        <v>499</v>
      </c>
      <c r="X121" s="79" t="s">
        <v>499</v>
      </c>
      <c r="Y121" s="79" t="s">
        <v>499</v>
      </c>
      <c r="Z121" s="79" t="s">
        <v>499</v>
      </c>
      <c r="AA121" s="79" t="s">
        <v>499</v>
      </c>
      <c r="AB121" s="79" t="s">
        <v>499</v>
      </c>
      <c r="AC121" s="79" t="s">
        <v>499</v>
      </c>
      <c r="AD121" s="79" t="s">
        <v>499</v>
      </c>
      <c r="AE121" s="79" t="s">
        <v>499</v>
      </c>
      <c r="AF121" s="79" t="s">
        <v>499</v>
      </c>
      <c r="AG121" s="79" t="s">
        <v>499</v>
      </c>
      <c r="AH121" s="79" t="s">
        <v>499</v>
      </c>
      <c r="AI121" s="79" t="s">
        <v>499</v>
      </c>
    </row>
  </sheetData>
  <sheetProtection sheet="1" objects="1" scenarios="1"/>
  <mergeCells count="97">
    <mergeCell ref="A121:AI121"/>
    <mergeCell ref="A116:AI116"/>
    <mergeCell ref="A117:AI117"/>
    <mergeCell ref="A118:AI118"/>
    <mergeCell ref="A119:AI119"/>
    <mergeCell ref="A120:AI120"/>
    <mergeCell ref="A111:AI111"/>
    <mergeCell ref="A112:AI112"/>
    <mergeCell ref="A113:AI113"/>
    <mergeCell ref="A114:AI114"/>
    <mergeCell ref="A115:AI115"/>
    <mergeCell ref="A106:AI106"/>
    <mergeCell ref="A107:AI107"/>
    <mergeCell ref="A108:AI108"/>
    <mergeCell ref="A109:AI109"/>
    <mergeCell ref="A110:AI110"/>
    <mergeCell ref="A101:AI101"/>
    <mergeCell ref="A102:AI102"/>
    <mergeCell ref="A103:AI103"/>
    <mergeCell ref="A104:AI104"/>
    <mergeCell ref="A105:AI105"/>
    <mergeCell ref="A96:AI96"/>
    <mergeCell ref="A97:AI97"/>
    <mergeCell ref="A98:AI98"/>
    <mergeCell ref="A99:AI99"/>
    <mergeCell ref="A100:AI100"/>
    <mergeCell ref="A55:AI55"/>
    <mergeCell ref="A93:AI93"/>
    <mergeCell ref="A94:AI94"/>
    <mergeCell ref="A95:AI95"/>
    <mergeCell ref="A74:AI74"/>
    <mergeCell ref="A83:AI83"/>
    <mergeCell ref="A84:AI84"/>
    <mergeCell ref="A85:AI85"/>
    <mergeCell ref="A76:AI76"/>
    <mergeCell ref="A77:AI77"/>
    <mergeCell ref="A78:AI78"/>
    <mergeCell ref="A79:AI79"/>
    <mergeCell ref="A80:AI80"/>
    <mergeCell ref="A12:AI12"/>
    <mergeCell ref="B20:P20"/>
    <mergeCell ref="B21:P21"/>
    <mergeCell ref="B22:P22"/>
    <mergeCell ref="B19:P19"/>
    <mergeCell ref="B34:P34"/>
    <mergeCell ref="B35:P35"/>
    <mergeCell ref="A59:AI59"/>
    <mergeCell ref="B32:P32"/>
    <mergeCell ref="A43:K44"/>
    <mergeCell ref="A57:AI57"/>
    <mergeCell ref="A58:AI58"/>
    <mergeCell ref="A46:AI46"/>
    <mergeCell ref="A47:AI47"/>
    <mergeCell ref="A48:AI48"/>
    <mergeCell ref="A49:AI49"/>
    <mergeCell ref="A50:AI50"/>
    <mergeCell ref="A51:AI51"/>
    <mergeCell ref="A52:AI52"/>
    <mergeCell ref="A53:AI53"/>
    <mergeCell ref="A54:AI54"/>
    <mergeCell ref="B28:P28"/>
    <mergeCell ref="B29:P29"/>
    <mergeCell ref="B30:P30"/>
    <mergeCell ref="B31:P31"/>
    <mergeCell ref="B33:P33"/>
    <mergeCell ref="A23:P23"/>
    <mergeCell ref="A45:AI45"/>
    <mergeCell ref="A68:AI68"/>
    <mergeCell ref="A69:AI69"/>
    <mergeCell ref="A70:AI70"/>
    <mergeCell ref="A65:AI65"/>
    <mergeCell ref="A66:AI66"/>
    <mergeCell ref="A67:AI67"/>
    <mergeCell ref="A36:P36"/>
    <mergeCell ref="A60:AI60"/>
    <mergeCell ref="A61:AI61"/>
    <mergeCell ref="A62:AI62"/>
    <mergeCell ref="A63:AI63"/>
    <mergeCell ref="A64:AI64"/>
    <mergeCell ref="A56:AI56"/>
    <mergeCell ref="B27:P27"/>
    <mergeCell ref="A5:AI5"/>
    <mergeCell ref="A6:AI6"/>
    <mergeCell ref="A7:AI7"/>
    <mergeCell ref="A91:AI91"/>
    <mergeCell ref="A92:AI92"/>
    <mergeCell ref="A87:AI87"/>
    <mergeCell ref="A88:AI88"/>
    <mergeCell ref="A89:AI89"/>
    <mergeCell ref="A90:AI90"/>
    <mergeCell ref="A72:AI72"/>
    <mergeCell ref="A73:AI73"/>
    <mergeCell ref="A71:AI71"/>
    <mergeCell ref="A75:AI75"/>
    <mergeCell ref="A86:AI86"/>
    <mergeCell ref="A81:AI81"/>
    <mergeCell ref="A82:AI82"/>
  </mergeCells>
  <pageMargins left="0.7" right="0.7" top="0.75" bottom="0.75" header="0.3" footer="0.3"/>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view="pageBreakPreview" zoomScale="60" zoomScaleNormal="40" workbookViewId="0"/>
  </sheetViews>
  <sheetFormatPr baseColWidth="10" defaultRowHeight="15" x14ac:dyDescent="0.25"/>
  <cols>
    <col min="13" max="13" width="19.28515625" customWidth="1"/>
    <col min="14" max="14" width="21.140625" customWidth="1"/>
  </cols>
  <sheetData>
    <row r="1" spans="1:43" s="2" customFormat="1" x14ac:dyDescent="0.25">
      <c r="AI1" s="41"/>
      <c r="AJ1" s="41"/>
      <c r="AK1" s="41"/>
      <c r="AL1" s="41"/>
      <c r="AM1" s="41"/>
      <c r="AN1" s="41"/>
      <c r="AO1" s="41"/>
      <c r="AP1" s="41"/>
      <c r="AQ1" s="41"/>
    </row>
    <row r="2" spans="1:43" s="2" customFormat="1" x14ac:dyDescent="0.25">
      <c r="AI2" s="41"/>
      <c r="AJ2" s="41"/>
      <c r="AK2" s="41"/>
      <c r="AL2" s="41"/>
      <c r="AM2" s="41"/>
      <c r="AN2" s="41"/>
      <c r="AO2" s="41"/>
      <c r="AP2" s="41"/>
      <c r="AQ2" s="41"/>
    </row>
    <row r="3" spans="1:43" s="2" customFormat="1" x14ac:dyDescent="0.25">
      <c r="AI3" s="41"/>
      <c r="AJ3" s="41"/>
      <c r="AK3" s="41"/>
      <c r="AL3" s="41"/>
      <c r="AM3" s="41"/>
      <c r="AN3" s="41"/>
      <c r="AO3" s="41"/>
      <c r="AP3" s="41"/>
      <c r="AQ3" s="41"/>
    </row>
    <row r="4" spans="1:43" s="2" customFormat="1" x14ac:dyDescent="0.25">
      <c r="AI4" s="41"/>
      <c r="AJ4" s="41"/>
      <c r="AK4" s="41"/>
      <c r="AL4" s="41"/>
      <c r="AM4" s="41"/>
      <c r="AN4" s="41"/>
      <c r="AO4" s="41"/>
      <c r="AP4" s="41"/>
      <c r="AQ4" s="41"/>
    </row>
    <row r="5" spans="1:43"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41"/>
      <c r="AJ5" s="41"/>
      <c r="AK5" s="41"/>
      <c r="AL5" s="41"/>
      <c r="AM5" s="41"/>
      <c r="AN5" s="41"/>
      <c r="AO5" s="41"/>
      <c r="AP5" s="41"/>
      <c r="AQ5" s="41"/>
    </row>
    <row r="6" spans="1:43" s="2" customFormat="1" ht="15.75" customHeight="1" x14ac:dyDescent="0.25">
      <c r="A6" s="83" t="s">
        <v>649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41"/>
      <c r="AJ6" s="41"/>
      <c r="AK6" s="41"/>
      <c r="AL6" s="41"/>
      <c r="AM6" s="41"/>
      <c r="AN6" s="41"/>
      <c r="AO6" s="41"/>
      <c r="AP6" s="41"/>
      <c r="AQ6" s="41"/>
    </row>
    <row r="7" spans="1:43" s="2" customFormat="1" x14ac:dyDescent="0.25">
      <c r="A7" s="60" t="s">
        <v>208</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41"/>
      <c r="AJ7" s="41"/>
      <c r="AK7" s="41"/>
      <c r="AL7" s="41"/>
      <c r="AM7" s="41"/>
      <c r="AN7" s="41"/>
      <c r="AO7" s="41"/>
      <c r="AP7" s="41"/>
      <c r="AQ7" s="41"/>
    </row>
    <row r="8" spans="1:43" s="2" customFormat="1" x14ac:dyDescent="0.25">
      <c r="AI8" s="41"/>
      <c r="AJ8" s="41"/>
      <c r="AK8" s="41"/>
      <c r="AL8" s="41"/>
      <c r="AM8" s="41"/>
      <c r="AN8" s="41"/>
      <c r="AO8" s="41"/>
      <c r="AP8" s="41"/>
      <c r="AQ8" s="41"/>
    </row>
    <row r="9" spans="1:43" s="2" customFormat="1" ht="15.75" customHeight="1" x14ac:dyDescent="0.25">
      <c r="AI9" s="41"/>
      <c r="AJ9" s="41"/>
      <c r="AK9" s="41"/>
      <c r="AL9" s="41"/>
      <c r="AM9" s="41"/>
      <c r="AN9" s="41"/>
      <c r="AO9" s="41"/>
      <c r="AP9" s="41"/>
      <c r="AQ9" s="41"/>
    </row>
    <row r="10" spans="1:43" s="2" customFormat="1" ht="15.75" customHeight="1" x14ac:dyDescent="0.25">
      <c r="AI10" s="41"/>
      <c r="AJ10" s="41"/>
      <c r="AK10" s="41"/>
      <c r="AL10" s="41"/>
      <c r="AM10" s="41"/>
      <c r="AN10" s="41"/>
      <c r="AO10" s="41"/>
      <c r="AP10" s="41"/>
      <c r="AQ10" s="41"/>
    </row>
    <row r="11" spans="1:43" s="2" customFormat="1" x14ac:dyDescent="0.25">
      <c r="AI11" s="41"/>
      <c r="AJ11" s="41"/>
      <c r="AK11" s="41"/>
      <c r="AL11" s="41"/>
      <c r="AM11" s="41"/>
      <c r="AN11" s="41"/>
      <c r="AO11" s="41"/>
      <c r="AP11" s="41"/>
      <c r="AQ11" s="41"/>
    </row>
    <row r="12" spans="1:43" s="2" customFormat="1" ht="18.75" customHeight="1" x14ac:dyDescent="0.25">
      <c r="A12" s="54" t="s">
        <v>70</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41"/>
      <c r="AJ12" s="41"/>
      <c r="AK12" s="41"/>
      <c r="AL12" s="41"/>
      <c r="AM12" s="41"/>
      <c r="AN12" s="41"/>
      <c r="AO12" s="41"/>
      <c r="AP12" s="41"/>
      <c r="AQ12" s="41"/>
    </row>
    <row r="13" spans="1:43" ht="15.75" thickBot="1" x14ac:dyDescent="0.3">
      <c r="AI13" s="41"/>
      <c r="AJ13" s="41"/>
      <c r="AK13" s="41"/>
      <c r="AL13" s="41"/>
      <c r="AM13" s="41"/>
      <c r="AN13" s="41"/>
      <c r="AO13" s="41"/>
      <c r="AP13" s="41"/>
      <c r="AQ13" s="41"/>
    </row>
    <row r="14" spans="1:43" ht="56.25" x14ac:dyDescent="0.25">
      <c r="P14" s="20">
        <v>1</v>
      </c>
      <c r="Q14" s="20">
        <v>2</v>
      </c>
      <c r="R14" s="20">
        <v>3</v>
      </c>
      <c r="S14" s="20">
        <v>4</v>
      </c>
      <c r="T14" s="20">
        <v>5</v>
      </c>
      <c r="U14" s="20" t="s">
        <v>85</v>
      </c>
      <c r="V14" s="8" t="s">
        <v>86</v>
      </c>
      <c r="W14" s="20">
        <v>1</v>
      </c>
      <c r="X14" s="20">
        <v>2</v>
      </c>
      <c r="Y14" s="20">
        <v>3</v>
      </c>
      <c r="Z14" s="20">
        <v>4</v>
      </c>
      <c r="AA14" s="20">
        <v>5</v>
      </c>
      <c r="AB14" s="20" t="s">
        <v>85</v>
      </c>
      <c r="AC14" s="21" t="s">
        <v>87</v>
      </c>
      <c r="AD14" s="22" t="s">
        <v>88</v>
      </c>
      <c r="AE14" s="20" t="s">
        <v>89</v>
      </c>
      <c r="AF14" s="20" t="s">
        <v>90</v>
      </c>
      <c r="AG14" s="20" t="s">
        <v>91</v>
      </c>
      <c r="AH14" s="20" t="s">
        <v>92</v>
      </c>
      <c r="AI14" s="41"/>
      <c r="AJ14" s="41"/>
      <c r="AK14" s="41"/>
      <c r="AL14" s="41"/>
      <c r="AM14" s="41"/>
      <c r="AN14" s="41"/>
      <c r="AO14" s="41"/>
      <c r="AP14" s="41"/>
      <c r="AQ14" s="41"/>
    </row>
    <row r="15" spans="1:43" ht="18.75" x14ac:dyDescent="0.25">
      <c r="A15" s="10">
        <v>39</v>
      </c>
      <c r="B15" s="63" t="s">
        <v>129</v>
      </c>
      <c r="C15" s="64" t="s">
        <v>129</v>
      </c>
      <c r="D15" s="64" t="s">
        <v>129</v>
      </c>
      <c r="E15" s="64" t="s">
        <v>129</v>
      </c>
      <c r="F15" s="64" t="s">
        <v>129</v>
      </c>
      <c r="G15" s="64" t="s">
        <v>129</v>
      </c>
      <c r="H15" s="64" t="s">
        <v>129</v>
      </c>
      <c r="I15" s="64" t="s">
        <v>129</v>
      </c>
      <c r="J15" s="64" t="s">
        <v>129</v>
      </c>
      <c r="K15" s="64" t="s">
        <v>129</v>
      </c>
      <c r="L15" s="64" t="s">
        <v>129</v>
      </c>
      <c r="M15" s="64" t="s">
        <v>129</v>
      </c>
      <c r="N15" s="64" t="s">
        <v>129</v>
      </c>
      <c r="O15" s="64" t="s">
        <v>129</v>
      </c>
      <c r="P15" s="11">
        <f>+'SEGMENTACIÓN POBLACIÓN'!AN40</f>
        <v>13</v>
      </c>
      <c r="Q15" s="11">
        <f>+'SEGMENTACIÓN POBLACIÓN'!AO40</f>
        <v>19</v>
      </c>
      <c r="R15" s="11">
        <f>+'SEGMENTACIÓN POBLACIÓN'!AP40</f>
        <v>64</v>
      </c>
      <c r="S15" s="11">
        <f>+'SEGMENTACIÓN POBLACIÓN'!AQ40</f>
        <v>149</v>
      </c>
      <c r="T15" s="11">
        <f>+'SEGMENTACIÓN POBLACIÓN'!AR40</f>
        <v>132</v>
      </c>
      <c r="U15" s="11">
        <f>+'SEGMENTACIÓN POBLACIÓN'!AS40</f>
        <v>17</v>
      </c>
      <c r="V15" s="12">
        <f>SUM(P15:U15)</f>
        <v>394</v>
      </c>
      <c r="W15" s="13">
        <f t="shared" ref="W15:AB18" si="0">P15/$V15</f>
        <v>3.2994923857868022E-2</v>
      </c>
      <c r="X15" s="13">
        <f t="shared" si="0"/>
        <v>4.8223350253807105E-2</v>
      </c>
      <c r="Y15" s="13">
        <f t="shared" si="0"/>
        <v>0.16243654822335024</v>
      </c>
      <c r="Z15" s="13">
        <f t="shared" si="0"/>
        <v>0.37817258883248733</v>
      </c>
      <c r="AA15" s="13">
        <f t="shared" si="0"/>
        <v>0.3350253807106599</v>
      </c>
      <c r="AB15" s="14">
        <f t="shared" si="0"/>
        <v>4.3147208121827409E-2</v>
      </c>
      <c r="AC15" s="15">
        <f t="shared" ref="AC15:AC18" si="1">(P15+Q15)/(P15+Q15+R15+S15+T15)</f>
        <v>8.4880636604774531E-2</v>
      </c>
      <c r="AD15" s="16">
        <f t="shared" ref="AD15:AD18" si="2">(R15+S15+T15)/(P15+Q15+R15+S15+T15)</f>
        <v>0.91511936339522548</v>
      </c>
      <c r="AE15" s="17">
        <f>+'SEGMENTACIÓN POBLACIÓN'!BA40</f>
        <v>3.98</v>
      </c>
      <c r="AF15" s="17">
        <f>+'SEGMENTACIÓN POBLACIÓN'!BB40</f>
        <v>1.02</v>
      </c>
      <c r="AG15" s="43">
        <f>+'SEGMENTACIÓN POBLACIÓN'!BC40</f>
        <v>4</v>
      </c>
      <c r="AH15" s="43">
        <f>+'SEGMENTACIÓN POBLACIÓN'!BD40</f>
        <v>4</v>
      </c>
      <c r="AI15" s="41"/>
      <c r="AJ15" s="41"/>
      <c r="AK15" s="41"/>
      <c r="AL15" s="41"/>
      <c r="AM15" s="41"/>
      <c r="AN15" s="41"/>
      <c r="AO15" s="41"/>
      <c r="AP15" s="41"/>
      <c r="AQ15" s="41"/>
    </row>
    <row r="16" spans="1:43" ht="18.75" x14ac:dyDescent="0.25">
      <c r="A16" s="10">
        <v>40</v>
      </c>
      <c r="B16" s="63" t="s">
        <v>130</v>
      </c>
      <c r="C16" s="64" t="s">
        <v>130</v>
      </c>
      <c r="D16" s="64" t="s">
        <v>130</v>
      </c>
      <c r="E16" s="64" t="s">
        <v>130</v>
      </c>
      <c r="F16" s="64" t="s">
        <v>130</v>
      </c>
      <c r="G16" s="64" t="s">
        <v>130</v>
      </c>
      <c r="H16" s="64" t="s">
        <v>130</v>
      </c>
      <c r="I16" s="64" t="s">
        <v>130</v>
      </c>
      <c r="J16" s="64" t="s">
        <v>130</v>
      </c>
      <c r="K16" s="64" t="s">
        <v>130</v>
      </c>
      <c r="L16" s="64" t="s">
        <v>130</v>
      </c>
      <c r="M16" s="64" t="s">
        <v>130</v>
      </c>
      <c r="N16" s="64" t="s">
        <v>130</v>
      </c>
      <c r="O16" s="64" t="s">
        <v>130</v>
      </c>
      <c r="P16" s="11">
        <f>+'SEGMENTACIÓN POBLACIÓN'!AN41</f>
        <v>20</v>
      </c>
      <c r="Q16" s="11">
        <f>+'SEGMENTACIÓN POBLACIÓN'!AO41</f>
        <v>40</v>
      </c>
      <c r="R16" s="11">
        <f>+'SEGMENTACIÓN POBLACIÓN'!AP41</f>
        <v>106</v>
      </c>
      <c r="S16" s="11">
        <f>+'SEGMENTACIÓN POBLACIÓN'!AQ41</f>
        <v>105</v>
      </c>
      <c r="T16" s="11">
        <f>+'SEGMENTACIÓN POBLACIÓN'!AR41</f>
        <v>104</v>
      </c>
      <c r="U16" s="11">
        <f>+'SEGMENTACIÓN POBLACIÓN'!AS41</f>
        <v>19</v>
      </c>
      <c r="V16" s="12">
        <f t="shared" ref="V16:V18" si="3">SUM(P16:U16)</f>
        <v>394</v>
      </c>
      <c r="W16" s="13">
        <f t="shared" si="0"/>
        <v>5.0761421319796954E-2</v>
      </c>
      <c r="X16" s="13">
        <f t="shared" si="0"/>
        <v>0.10152284263959391</v>
      </c>
      <c r="Y16" s="13">
        <f t="shared" si="0"/>
        <v>0.26903553299492383</v>
      </c>
      <c r="Z16" s="13">
        <f t="shared" si="0"/>
        <v>0.26649746192893403</v>
      </c>
      <c r="AA16" s="13">
        <f t="shared" si="0"/>
        <v>0.26395939086294418</v>
      </c>
      <c r="AB16" s="14">
        <f t="shared" si="0"/>
        <v>4.8223350253807105E-2</v>
      </c>
      <c r="AC16" s="15">
        <f t="shared" si="1"/>
        <v>0.16</v>
      </c>
      <c r="AD16" s="16">
        <f t="shared" si="2"/>
        <v>0.84</v>
      </c>
      <c r="AE16" s="17">
        <f>+'SEGMENTACIÓN POBLACIÓN'!BA41</f>
        <v>3.62</v>
      </c>
      <c r="AF16" s="17">
        <f>+'SEGMENTACIÓN POBLACIÓN'!BB41</f>
        <v>1.1499999999999999</v>
      </c>
      <c r="AG16" s="43">
        <f>+'SEGMENTACIÓN POBLACIÓN'!BC41</f>
        <v>4</v>
      </c>
      <c r="AH16" s="43">
        <f>+'SEGMENTACIÓN POBLACIÓN'!BD41</f>
        <v>3</v>
      </c>
      <c r="AI16" s="41"/>
      <c r="AJ16" s="41"/>
      <c r="AK16" s="41"/>
      <c r="AL16" s="41"/>
      <c r="AM16" s="41"/>
      <c r="AN16" s="41"/>
      <c r="AO16" s="41"/>
      <c r="AP16" s="41"/>
      <c r="AQ16" s="41"/>
    </row>
    <row r="17" spans="1:43" ht="19.5" customHeight="1" x14ac:dyDescent="0.25">
      <c r="A17" s="10">
        <v>41</v>
      </c>
      <c r="B17" s="63" t="s">
        <v>131</v>
      </c>
      <c r="C17" s="64" t="s">
        <v>131</v>
      </c>
      <c r="D17" s="64" t="s">
        <v>131</v>
      </c>
      <c r="E17" s="64" t="s">
        <v>131</v>
      </c>
      <c r="F17" s="64" t="s">
        <v>131</v>
      </c>
      <c r="G17" s="64" t="s">
        <v>131</v>
      </c>
      <c r="H17" s="64" t="s">
        <v>131</v>
      </c>
      <c r="I17" s="64" t="s">
        <v>131</v>
      </c>
      <c r="J17" s="64" t="s">
        <v>131</v>
      </c>
      <c r="K17" s="64" t="s">
        <v>131</v>
      </c>
      <c r="L17" s="64" t="s">
        <v>131</v>
      </c>
      <c r="M17" s="64" t="s">
        <v>131</v>
      </c>
      <c r="N17" s="64" t="s">
        <v>131</v>
      </c>
      <c r="O17" s="64" t="s">
        <v>131</v>
      </c>
      <c r="P17" s="11">
        <f>+'SEGMENTACIÓN POBLACIÓN'!AN42</f>
        <v>24</v>
      </c>
      <c r="Q17" s="11">
        <f>+'SEGMENTACIÓN POBLACIÓN'!AO42</f>
        <v>43</v>
      </c>
      <c r="R17" s="11">
        <f>+'SEGMENTACIÓN POBLACIÓN'!AP42</f>
        <v>112</v>
      </c>
      <c r="S17" s="11">
        <f>+'SEGMENTACIÓN POBLACIÓN'!AQ42</f>
        <v>94</v>
      </c>
      <c r="T17" s="11">
        <f>+'SEGMENTACIÓN POBLACIÓN'!AR42</f>
        <v>67</v>
      </c>
      <c r="U17" s="11">
        <f>+'SEGMENTACIÓN POBLACIÓN'!AS42</f>
        <v>54</v>
      </c>
      <c r="V17" s="12">
        <f t="shared" si="3"/>
        <v>394</v>
      </c>
      <c r="W17" s="13">
        <f t="shared" si="0"/>
        <v>6.0913705583756347E-2</v>
      </c>
      <c r="X17" s="13">
        <f t="shared" si="0"/>
        <v>0.10913705583756345</v>
      </c>
      <c r="Y17" s="13">
        <f t="shared" si="0"/>
        <v>0.28426395939086296</v>
      </c>
      <c r="Z17" s="13">
        <f t="shared" si="0"/>
        <v>0.23857868020304568</v>
      </c>
      <c r="AA17" s="13">
        <f t="shared" si="0"/>
        <v>0.17005076142131981</v>
      </c>
      <c r="AB17" s="14">
        <f t="shared" si="0"/>
        <v>0.13705583756345177</v>
      </c>
      <c r="AC17" s="15">
        <f t="shared" si="1"/>
        <v>0.19705882352941176</v>
      </c>
      <c r="AD17" s="16">
        <f t="shared" si="2"/>
        <v>0.80294117647058827</v>
      </c>
      <c r="AE17" s="17">
        <f>+'SEGMENTACIÓN POBLACIÓN'!BA42</f>
        <v>3.4</v>
      </c>
      <c r="AF17" s="17">
        <f>+'SEGMENTACIÓN POBLACIÓN'!BB42</f>
        <v>1.1499999999999999</v>
      </c>
      <c r="AG17" s="43">
        <f>+'SEGMENTACIÓN POBLACIÓN'!BC42</f>
        <v>3</v>
      </c>
      <c r="AH17" s="43">
        <f>+'SEGMENTACIÓN POBLACIÓN'!BD42</f>
        <v>3</v>
      </c>
      <c r="AI17" s="41"/>
      <c r="AJ17" s="41"/>
      <c r="AK17" s="41"/>
      <c r="AL17" s="41"/>
      <c r="AM17" s="41"/>
      <c r="AN17" s="41"/>
      <c r="AO17" s="41"/>
      <c r="AP17" s="41"/>
      <c r="AQ17" s="41"/>
    </row>
    <row r="18" spans="1:43" ht="18.75" x14ac:dyDescent="0.25">
      <c r="A18" s="10">
        <v>42</v>
      </c>
      <c r="B18" s="63" t="s">
        <v>132</v>
      </c>
      <c r="C18" s="64" t="s">
        <v>132</v>
      </c>
      <c r="D18" s="64" t="s">
        <v>132</v>
      </c>
      <c r="E18" s="64" t="s">
        <v>132</v>
      </c>
      <c r="F18" s="64" t="s">
        <v>132</v>
      </c>
      <c r="G18" s="64" t="s">
        <v>132</v>
      </c>
      <c r="H18" s="64" t="s">
        <v>132</v>
      </c>
      <c r="I18" s="64" t="s">
        <v>132</v>
      </c>
      <c r="J18" s="64" t="s">
        <v>132</v>
      </c>
      <c r="K18" s="64" t="s">
        <v>132</v>
      </c>
      <c r="L18" s="64" t="s">
        <v>132</v>
      </c>
      <c r="M18" s="64" t="s">
        <v>132</v>
      </c>
      <c r="N18" s="64" t="s">
        <v>132</v>
      </c>
      <c r="O18" s="64" t="s">
        <v>132</v>
      </c>
      <c r="P18" s="11">
        <f>+'SEGMENTACIÓN POBLACIÓN'!AN43</f>
        <v>15</v>
      </c>
      <c r="Q18" s="11">
        <f>+'SEGMENTACIÓN POBLACIÓN'!AO43</f>
        <v>22</v>
      </c>
      <c r="R18" s="11">
        <f>+'SEGMENTACIÓN POBLACIÓN'!AP43</f>
        <v>79</v>
      </c>
      <c r="S18" s="11">
        <f>+'SEGMENTACIÓN POBLACIÓN'!AQ43</f>
        <v>98</v>
      </c>
      <c r="T18" s="11">
        <f>+'SEGMENTACIÓN POBLACIÓN'!AR43</f>
        <v>77</v>
      </c>
      <c r="U18" s="11">
        <f>+'SEGMENTACIÓN POBLACIÓN'!AS43</f>
        <v>103</v>
      </c>
      <c r="V18" s="12">
        <f t="shared" si="3"/>
        <v>394</v>
      </c>
      <c r="W18" s="13">
        <f t="shared" si="0"/>
        <v>3.8071065989847719E-2</v>
      </c>
      <c r="X18" s="13">
        <f t="shared" si="0"/>
        <v>5.5837563451776651E-2</v>
      </c>
      <c r="Y18" s="13">
        <f t="shared" si="0"/>
        <v>0.20050761421319796</v>
      </c>
      <c r="Z18" s="13">
        <f t="shared" si="0"/>
        <v>0.24873096446700507</v>
      </c>
      <c r="AA18" s="13">
        <f t="shared" si="0"/>
        <v>0.19543147208121828</v>
      </c>
      <c r="AB18" s="14">
        <f t="shared" si="0"/>
        <v>0.26142131979695432</v>
      </c>
      <c r="AC18" s="15">
        <f t="shared" si="1"/>
        <v>0.12714776632302405</v>
      </c>
      <c r="AD18" s="16">
        <f t="shared" si="2"/>
        <v>0.87285223367697595</v>
      </c>
      <c r="AE18" s="17">
        <f>+'SEGMENTACIÓN POBLACIÓN'!BA43</f>
        <v>3.69</v>
      </c>
      <c r="AF18" s="17">
        <f>+'SEGMENTACIÓN POBLACIÓN'!BB43</f>
        <v>1.1000000000000001</v>
      </c>
      <c r="AG18" s="43">
        <f>+'SEGMENTACIÓN POBLACIÓN'!BC43</f>
        <v>4</v>
      </c>
      <c r="AH18" s="43">
        <f>+'SEGMENTACIÓN POBLACIÓN'!BD43</f>
        <v>4</v>
      </c>
      <c r="AI18" s="41"/>
      <c r="AJ18" s="41"/>
      <c r="AK18" s="41"/>
      <c r="AL18" s="41"/>
      <c r="AM18" s="41"/>
      <c r="AN18" s="41"/>
      <c r="AO18" s="41"/>
      <c r="AP18" s="41"/>
      <c r="AQ18" s="41"/>
    </row>
    <row r="19" spans="1:43" s="2" customFormat="1" ht="18.75" x14ac:dyDescent="0.25">
      <c r="A19" s="32" t="s">
        <v>191</v>
      </c>
      <c r="B19" s="33"/>
      <c r="C19" s="33"/>
      <c r="D19" s="33"/>
      <c r="E19" s="33"/>
      <c r="F19" s="33"/>
      <c r="G19" s="33"/>
      <c r="H19" s="33"/>
      <c r="I19" s="33"/>
      <c r="J19" s="33"/>
      <c r="K19" s="33"/>
      <c r="L19" s="33"/>
      <c r="M19" s="33"/>
      <c r="N19" s="33"/>
      <c r="O19" s="33"/>
      <c r="P19" s="25">
        <f>+SUM(P15:P18)</f>
        <v>72</v>
      </c>
      <c r="Q19" s="25">
        <f t="shared" ref="Q19:V19" si="4">+SUM(Q15:Q18)</f>
        <v>124</v>
      </c>
      <c r="R19" s="25">
        <f t="shared" si="4"/>
        <v>361</v>
      </c>
      <c r="S19" s="25">
        <f t="shared" si="4"/>
        <v>446</v>
      </c>
      <c r="T19" s="25">
        <f t="shared" si="4"/>
        <v>380</v>
      </c>
      <c r="U19" s="25">
        <f t="shared" si="4"/>
        <v>193</v>
      </c>
      <c r="V19" s="25">
        <f t="shared" si="4"/>
        <v>1576</v>
      </c>
      <c r="W19" s="26">
        <f>P19/$V19</f>
        <v>4.5685279187817257E-2</v>
      </c>
      <c r="X19" s="26">
        <f t="shared" ref="X19:AB19" si="5">Q19/$V19</f>
        <v>7.8680203045685279E-2</v>
      </c>
      <c r="Y19" s="26">
        <f t="shared" si="5"/>
        <v>0.22906091370558376</v>
      </c>
      <c r="Z19" s="26">
        <f t="shared" si="5"/>
        <v>0.28299492385786801</v>
      </c>
      <c r="AA19" s="26">
        <f t="shared" si="5"/>
        <v>0.24111675126903553</v>
      </c>
      <c r="AB19" s="27">
        <f t="shared" si="5"/>
        <v>0.12246192893401016</v>
      </c>
      <c r="AC19" s="28">
        <f>(P19+Q19)/(P19+Q19+R19+S19+T19)</f>
        <v>0.14172089660159073</v>
      </c>
      <c r="AD19" s="29">
        <f>(R19+S19+T19)/(P19+Q19+R19+S19+T19)</f>
        <v>0.85827910339840929</v>
      </c>
      <c r="AE19" s="30">
        <f>+SUMPRODUCT(P19:T19,P14:T14)/SUM(P19:T19)</f>
        <v>3.6782357194504698</v>
      </c>
      <c r="AF19" s="23"/>
      <c r="AG19" s="31">
        <f>+MEDIAN(AG15:AG18)</f>
        <v>4</v>
      </c>
      <c r="AH19" s="24"/>
      <c r="AI19" s="41"/>
      <c r="AJ19" s="41"/>
      <c r="AK19" s="41"/>
      <c r="AL19" s="41"/>
      <c r="AM19" s="41"/>
      <c r="AN19" s="41"/>
      <c r="AO19" s="41"/>
      <c r="AP19" s="41"/>
      <c r="AQ19" s="41"/>
    </row>
    <row r="20" spans="1:43" x14ac:dyDescent="0.25">
      <c r="AI20" s="41"/>
      <c r="AJ20" s="41"/>
      <c r="AK20" s="41"/>
      <c r="AL20" s="41"/>
      <c r="AM20" s="41"/>
      <c r="AN20" s="41"/>
      <c r="AO20" s="41"/>
      <c r="AP20" s="41"/>
      <c r="AQ20" s="41"/>
    </row>
    <row r="21" spans="1:43" x14ac:dyDescent="0.25">
      <c r="AI21" s="41"/>
      <c r="AJ21" s="41"/>
      <c r="AK21" s="41"/>
      <c r="AL21" s="41"/>
      <c r="AM21" s="41"/>
      <c r="AN21" s="41"/>
      <c r="AO21" s="41"/>
      <c r="AP21" s="41"/>
      <c r="AQ21" s="41"/>
    </row>
    <row r="22" spans="1:43" ht="15.75" thickBot="1" x14ac:dyDescent="0.3">
      <c r="AI22" s="41"/>
      <c r="AJ22" s="41"/>
      <c r="AK22" s="41"/>
      <c r="AL22" s="41"/>
      <c r="AM22" s="41"/>
      <c r="AN22" s="41"/>
      <c r="AO22" s="41"/>
      <c r="AP22" s="41"/>
      <c r="AQ22" s="41"/>
    </row>
    <row r="23" spans="1:43" x14ac:dyDescent="0.25">
      <c r="A23" s="72" t="s">
        <v>187</v>
      </c>
      <c r="B23" s="73"/>
      <c r="C23" s="73"/>
      <c r="D23" s="73"/>
      <c r="E23" s="73"/>
      <c r="F23" s="73"/>
      <c r="G23" s="73"/>
      <c r="H23" s="73"/>
      <c r="I23" s="73"/>
      <c r="J23" s="73"/>
      <c r="K23" s="74"/>
      <c r="L23" s="2"/>
      <c r="M23" s="2"/>
      <c r="N23" s="2"/>
      <c r="O23" s="2"/>
      <c r="P23" s="2"/>
      <c r="Q23" s="2"/>
      <c r="R23" s="2"/>
      <c r="S23" s="2"/>
      <c r="T23" s="2"/>
      <c r="U23" s="2"/>
      <c r="V23" s="2"/>
      <c r="W23" s="2"/>
      <c r="X23" s="2"/>
      <c r="Y23" s="2"/>
      <c r="Z23" s="2"/>
      <c r="AA23" s="2"/>
      <c r="AB23" s="2"/>
      <c r="AC23" s="2"/>
      <c r="AD23" s="2"/>
      <c r="AE23" s="2"/>
      <c r="AF23" s="2"/>
      <c r="AG23" s="2"/>
      <c r="AH23" s="2"/>
      <c r="AI23" s="41"/>
      <c r="AJ23" s="41"/>
      <c r="AK23" s="41"/>
      <c r="AL23" s="41"/>
      <c r="AM23" s="41"/>
      <c r="AN23" s="41"/>
      <c r="AO23" s="41"/>
      <c r="AP23" s="41"/>
      <c r="AQ23" s="41"/>
    </row>
    <row r="24" spans="1:43" ht="15.75" thickBot="1" x14ac:dyDescent="0.3">
      <c r="A24" s="75"/>
      <c r="B24" s="76"/>
      <c r="C24" s="76"/>
      <c r="D24" s="76"/>
      <c r="E24" s="76"/>
      <c r="F24" s="76"/>
      <c r="G24" s="76"/>
      <c r="H24" s="76"/>
      <c r="I24" s="76"/>
      <c r="J24" s="76"/>
      <c r="K24" s="77"/>
      <c r="L24" s="2"/>
      <c r="M24" s="2"/>
      <c r="N24" s="2"/>
      <c r="O24" s="2"/>
      <c r="P24" s="2"/>
      <c r="Q24" s="2"/>
      <c r="R24" s="2"/>
      <c r="S24" s="2"/>
      <c r="T24" s="2"/>
      <c r="U24" s="2"/>
      <c r="V24" s="2"/>
      <c r="W24" s="2"/>
      <c r="X24" s="2"/>
      <c r="Y24" s="2"/>
      <c r="Z24" s="2"/>
      <c r="AA24" s="2"/>
      <c r="AB24" s="2"/>
      <c r="AC24" s="2"/>
      <c r="AD24" s="2"/>
      <c r="AE24" s="2"/>
      <c r="AF24" s="2"/>
      <c r="AG24" s="2"/>
      <c r="AH24" s="2"/>
      <c r="AI24" s="41"/>
      <c r="AJ24" s="41"/>
      <c r="AK24" s="41"/>
      <c r="AL24" s="41"/>
      <c r="AM24" s="41"/>
      <c r="AN24" s="41"/>
      <c r="AO24" s="41"/>
      <c r="AP24" s="41"/>
      <c r="AQ24" s="41"/>
    </row>
    <row r="25" spans="1:43" ht="18.75" x14ac:dyDescent="0.3">
      <c r="A25" s="81" t="s">
        <v>192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41"/>
      <c r="AJ25" s="41"/>
      <c r="AK25" s="41"/>
      <c r="AL25" s="41"/>
      <c r="AM25" s="41"/>
      <c r="AN25" s="41"/>
      <c r="AO25" s="41"/>
      <c r="AP25" s="41"/>
      <c r="AQ25" s="41"/>
    </row>
    <row r="26" spans="1:43" x14ac:dyDescent="0.25">
      <c r="A26" s="78" t="s">
        <v>500</v>
      </c>
      <c r="B26" s="79" t="s">
        <v>500</v>
      </c>
      <c r="C26" s="79" t="s">
        <v>500</v>
      </c>
      <c r="D26" s="79" t="s">
        <v>500</v>
      </c>
      <c r="E26" s="79" t="s">
        <v>500</v>
      </c>
      <c r="F26" s="79" t="s">
        <v>500</v>
      </c>
      <c r="G26" s="79" t="s">
        <v>500</v>
      </c>
      <c r="H26" s="79" t="s">
        <v>500</v>
      </c>
      <c r="I26" s="79" t="s">
        <v>500</v>
      </c>
      <c r="J26" s="79" t="s">
        <v>500</v>
      </c>
      <c r="K26" s="79" t="s">
        <v>500</v>
      </c>
      <c r="L26" s="79" t="s">
        <v>500</v>
      </c>
      <c r="M26" s="79" t="s">
        <v>500</v>
      </c>
      <c r="N26" s="79" t="s">
        <v>500</v>
      </c>
      <c r="O26" s="79" t="s">
        <v>500</v>
      </c>
      <c r="P26" s="79" t="s">
        <v>500</v>
      </c>
      <c r="Q26" s="79" t="s">
        <v>500</v>
      </c>
      <c r="R26" s="79" t="s">
        <v>500</v>
      </c>
      <c r="S26" s="79" t="s">
        <v>500</v>
      </c>
      <c r="T26" s="79" t="s">
        <v>500</v>
      </c>
      <c r="U26" s="79" t="s">
        <v>500</v>
      </c>
      <c r="V26" s="79" t="s">
        <v>500</v>
      </c>
      <c r="W26" s="79" t="s">
        <v>500</v>
      </c>
      <c r="X26" s="79" t="s">
        <v>500</v>
      </c>
      <c r="Y26" s="79" t="s">
        <v>500</v>
      </c>
      <c r="Z26" s="79" t="s">
        <v>500</v>
      </c>
      <c r="AA26" s="79" t="s">
        <v>500</v>
      </c>
      <c r="AB26" s="79" t="s">
        <v>500</v>
      </c>
      <c r="AC26" s="79" t="s">
        <v>500</v>
      </c>
      <c r="AD26" s="79" t="s">
        <v>500</v>
      </c>
      <c r="AE26" s="79" t="s">
        <v>500</v>
      </c>
      <c r="AF26" s="79" t="s">
        <v>500</v>
      </c>
      <c r="AG26" s="79" t="s">
        <v>500</v>
      </c>
      <c r="AH26" s="79" t="s">
        <v>500</v>
      </c>
      <c r="AI26" s="41"/>
      <c r="AJ26" s="41"/>
      <c r="AK26" s="41"/>
      <c r="AL26" s="41"/>
      <c r="AM26" s="41"/>
      <c r="AN26" s="41"/>
      <c r="AO26" s="41"/>
      <c r="AP26" s="41"/>
      <c r="AQ26" s="41"/>
    </row>
    <row r="27" spans="1:43" x14ac:dyDescent="0.25">
      <c r="A27" s="69" t="s">
        <v>501</v>
      </c>
      <c r="B27" s="70" t="s">
        <v>501</v>
      </c>
      <c r="C27" s="70" t="s">
        <v>501</v>
      </c>
      <c r="D27" s="70" t="s">
        <v>501</v>
      </c>
      <c r="E27" s="70" t="s">
        <v>501</v>
      </c>
      <c r="F27" s="70" t="s">
        <v>501</v>
      </c>
      <c r="G27" s="70" t="s">
        <v>501</v>
      </c>
      <c r="H27" s="70" t="s">
        <v>501</v>
      </c>
      <c r="I27" s="70" t="s">
        <v>501</v>
      </c>
      <c r="J27" s="70" t="s">
        <v>501</v>
      </c>
      <c r="K27" s="70" t="s">
        <v>501</v>
      </c>
      <c r="L27" s="70" t="s">
        <v>501</v>
      </c>
      <c r="M27" s="70" t="s">
        <v>501</v>
      </c>
      <c r="N27" s="70" t="s">
        <v>501</v>
      </c>
      <c r="O27" s="70" t="s">
        <v>501</v>
      </c>
      <c r="P27" s="70" t="s">
        <v>501</v>
      </c>
      <c r="Q27" s="70" t="s">
        <v>501</v>
      </c>
      <c r="R27" s="70" t="s">
        <v>501</v>
      </c>
      <c r="S27" s="70" t="s">
        <v>501</v>
      </c>
      <c r="T27" s="70" t="s">
        <v>501</v>
      </c>
      <c r="U27" s="70" t="s">
        <v>501</v>
      </c>
      <c r="V27" s="70" t="s">
        <v>501</v>
      </c>
      <c r="W27" s="70" t="s">
        <v>501</v>
      </c>
      <c r="X27" s="70" t="s">
        <v>501</v>
      </c>
      <c r="Y27" s="70" t="s">
        <v>501</v>
      </c>
      <c r="Z27" s="70" t="s">
        <v>501</v>
      </c>
      <c r="AA27" s="70" t="s">
        <v>501</v>
      </c>
      <c r="AB27" s="70" t="s">
        <v>501</v>
      </c>
      <c r="AC27" s="70" t="s">
        <v>501</v>
      </c>
      <c r="AD27" s="70" t="s">
        <v>501</v>
      </c>
      <c r="AE27" s="70" t="s">
        <v>501</v>
      </c>
      <c r="AF27" s="70" t="s">
        <v>501</v>
      </c>
      <c r="AG27" s="70" t="s">
        <v>501</v>
      </c>
      <c r="AH27" s="70" t="s">
        <v>501</v>
      </c>
      <c r="AI27" s="41"/>
      <c r="AJ27" s="41"/>
      <c r="AK27" s="41"/>
      <c r="AL27" s="41"/>
      <c r="AM27" s="41"/>
      <c r="AN27" s="41"/>
      <c r="AO27" s="41"/>
      <c r="AP27" s="41"/>
      <c r="AQ27" s="41"/>
    </row>
    <row r="28" spans="1:43" x14ac:dyDescent="0.25">
      <c r="A28" s="69" t="s">
        <v>502</v>
      </c>
      <c r="B28" s="70" t="s">
        <v>502</v>
      </c>
      <c r="C28" s="70" t="s">
        <v>502</v>
      </c>
      <c r="D28" s="70" t="s">
        <v>502</v>
      </c>
      <c r="E28" s="70" t="s">
        <v>502</v>
      </c>
      <c r="F28" s="70" t="s">
        <v>502</v>
      </c>
      <c r="G28" s="70" t="s">
        <v>502</v>
      </c>
      <c r="H28" s="70" t="s">
        <v>502</v>
      </c>
      <c r="I28" s="70" t="s">
        <v>502</v>
      </c>
      <c r="J28" s="70" t="s">
        <v>502</v>
      </c>
      <c r="K28" s="70" t="s">
        <v>502</v>
      </c>
      <c r="L28" s="70" t="s">
        <v>502</v>
      </c>
      <c r="M28" s="70" t="s">
        <v>502</v>
      </c>
      <c r="N28" s="70" t="s">
        <v>502</v>
      </c>
      <c r="O28" s="70" t="s">
        <v>502</v>
      </c>
      <c r="P28" s="70" t="s">
        <v>502</v>
      </c>
      <c r="Q28" s="70" t="s">
        <v>502</v>
      </c>
      <c r="R28" s="70" t="s">
        <v>502</v>
      </c>
      <c r="S28" s="70" t="s">
        <v>502</v>
      </c>
      <c r="T28" s="70" t="s">
        <v>502</v>
      </c>
      <c r="U28" s="70" t="s">
        <v>502</v>
      </c>
      <c r="V28" s="70" t="s">
        <v>502</v>
      </c>
      <c r="W28" s="70" t="s">
        <v>502</v>
      </c>
      <c r="X28" s="70" t="s">
        <v>502</v>
      </c>
      <c r="Y28" s="70" t="s">
        <v>502</v>
      </c>
      <c r="Z28" s="70" t="s">
        <v>502</v>
      </c>
      <c r="AA28" s="70" t="s">
        <v>502</v>
      </c>
      <c r="AB28" s="70" t="s">
        <v>502</v>
      </c>
      <c r="AC28" s="70" t="s">
        <v>502</v>
      </c>
      <c r="AD28" s="70" t="s">
        <v>502</v>
      </c>
      <c r="AE28" s="70" t="s">
        <v>502</v>
      </c>
      <c r="AF28" s="70" t="s">
        <v>502</v>
      </c>
      <c r="AG28" s="70" t="s">
        <v>502</v>
      </c>
      <c r="AH28" s="70" t="s">
        <v>502</v>
      </c>
      <c r="AI28" s="41"/>
      <c r="AJ28" s="41"/>
      <c r="AK28" s="41"/>
      <c r="AL28" s="41"/>
      <c r="AM28" s="41"/>
      <c r="AN28" s="41"/>
      <c r="AO28" s="41"/>
      <c r="AP28" s="41"/>
      <c r="AQ28" s="41"/>
    </row>
    <row r="29" spans="1:43" x14ac:dyDescent="0.25">
      <c r="A29" s="69" t="s">
        <v>503</v>
      </c>
      <c r="B29" s="70" t="s">
        <v>503</v>
      </c>
      <c r="C29" s="70" t="s">
        <v>503</v>
      </c>
      <c r="D29" s="70" t="s">
        <v>503</v>
      </c>
      <c r="E29" s="70" t="s">
        <v>503</v>
      </c>
      <c r="F29" s="70" t="s">
        <v>503</v>
      </c>
      <c r="G29" s="70" t="s">
        <v>503</v>
      </c>
      <c r="H29" s="70" t="s">
        <v>503</v>
      </c>
      <c r="I29" s="70" t="s">
        <v>503</v>
      </c>
      <c r="J29" s="70" t="s">
        <v>503</v>
      </c>
      <c r="K29" s="70" t="s">
        <v>503</v>
      </c>
      <c r="L29" s="70" t="s">
        <v>503</v>
      </c>
      <c r="M29" s="70" t="s">
        <v>503</v>
      </c>
      <c r="N29" s="70" t="s">
        <v>503</v>
      </c>
      <c r="O29" s="70" t="s">
        <v>503</v>
      </c>
      <c r="P29" s="70" t="s">
        <v>503</v>
      </c>
      <c r="Q29" s="70" t="s">
        <v>503</v>
      </c>
      <c r="R29" s="70" t="s">
        <v>503</v>
      </c>
      <c r="S29" s="70" t="s">
        <v>503</v>
      </c>
      <c r="T29" s="70" t="s">
        <v>503</v>
      </c>
      <c r="U29" s="70" t="s">
        <v>503</v>
      </c>
      <c r="V29" s="70" t="s">
        <v>503</v>
      </c>
      <c r="W29" s="70" t="s">
        <v>503</v>
      </c>
      <c r="X29" s="70" t="s">
        <v>503</v>
      </c>
      <c r="Y29" s="70" t="s">
        <v>503</v>
      </c>
      <c r="Z29" s="70" t="s">
        <v>503</v>
      </c>
      <c r="AA29" s="70" t="s">
        <v>503</v>
      </c>
      <c r="AB29" s="70" t="s">
        <v>503</v>
      </c>
      <c r="AC29" s="70" t="s">
        <v>503</v>
      </c>
      <c r="AD29" s="70" t="s">
        <v>503</v>
      </c>
      <c r="AE29" s="70" t="s">
        <v>503</v>
      </c>
      <c r="AF29" s="70" t="s">
        <v>503</v>
      </c>
      <c r="AG29" s="70" t="s">
        <v>503</v>
      </c>
      <c r="AH29" s="70" t="s">
        <v>503</v>
      </c>
      <c r="AI29" s="41"/>
      <c r="AJ29" s="41"/>
      <c r="AK29" s="41"/>
      <c r="AL29" s="41"/>
      <c r="AM29" s="41"/>
      <c r="AN29" s="41"/>
      <c r="AO29" s="41"/>
      <c r="AP29" s="41"/>
      <c r="AQ29" s="41"/>
    </row>
    <row r="30" spans="1:43" x14ac:dyDescent="0.25">
      <c r="A30" s="69" t="s">
        <v>504</v>
      </c>
      <c r="B30" s="70" t="s">
        <v>504</v>
      </c>
      <c r="C30" s="70" t="s">
        <v>504</v>
      </c>
      <c r="D30" s="70" t="s">
        <v>504</v>
      </c>
      <c r="E30" s="70" t="s">
        <v>504</v>
      </c>
      <c r="F30" s="70" t="s">
        <v>504</v>
      </c>
      <c r="G30" s="70" t="s">
        <v>504</v>
      </c>
      <c r="H30" s="70" t="s">
        <v>504</v>
      </c>
      <c r="I30" s="70" t="s">
        <v>504</v>
      </c>
      <c r="J30" s="70" t="s">
        <v>504</v>
      </c>
      <c r="K30" s="70" t="s">
        <v>504</v>
      </c>
      <c r="L30" s="70" t="s">
        <v>504</v>
      </c>
      <c r="M30" s="70" t="s">
        <v>504</v>
      </c>
      <c r="N30" s="70" t="s">
        <v>504</v>
      </c>
      <c r="O30" s="70" t="s">
        <v>504</v>
      </c>
      <c r="P30" s="70" t="s">
        <v>504</v>
      </c>
      <c r="Q30" s="70" t="s">
        <v>504</v>
      </c>
      <c r="R30" s="70" t="s">
        <v>504</v>
      </c>
      <c r="S30" s="70" t="s">
        <v>504</v>
      </c>
      <c r="T30" s="70" t="s">
        <v>504</v>
      </c>
      <c r="U30" s="70" t="s">
        <v>504</v>
      </c>
      <c r="V30" s="70" t="s">
        <v>504</v>
      </c>
      <c r="W30" s="70" t="s">
        <v>504</v>
      </c>
      <c r="X30" s="70" t="s">
        <v>504</v>
      </c>
      <c r="Y30" s="70" t="s">
        <v>504</v>
      </c>
      <c r="Z30" s="70" t="s">
        <v>504</v>
      </c>
      <c r="AA30" s="70" t="s">
        <v>504</v>
      </c>
      <c r="AB30" s="70" t="s">
        <v>504</v>
      </c>
      <c r="AC30" s="70" t="s">
        <v>504</v>
      </c>
      <c r="AD30" s="70" t="s">
        <v>504</v>
      </c>
      <c r="AE30" s="70" t="s">
        <v>504</v>
      </c>
      <c r="AF30" s="70" t="s">
        <v>504</v>
      </c>
      <c r="AG30" s="70" t="s">
        <v>504</v>
      </c>
      <c r="AH30" s="70" t="s">
        <v>504</v>
      </c>
      <c r="AI30" s="41"/>
      <c r="AJ30" s="41"/>
      <c r="AK30" s="41"/>
      <c r="AL30" s="41"/>
      <c r="AM30" s="41"/>
      <c r="AN30" s="41"/>
      <c r="AO30" s="41"/>
      <c r="AP30" s="41"/>
      <c r="AQ30" s="41"/>
    </row>
    <row r="31" spans="1:43" x14ac:dyDescent="0.25">
      <c r="A31" s="69" t="s">
        <v>505</v>
      </c>
      <c r="B31" s="70" t="s">
        <v>505</v>
      </c>
      <c r="C31" s="70" t="s">
        <v>505</v>
      </c>
      <c r="D31" s="70" t="s">
        <v>505</v>
      </c>
      <c r="E31" s="70" t="s">
        <v>505</v>
      </c>
      <c r="F31" s="70" t="s">
        <v>505</v>
      </c>
      <c r="G31" s="70" t="s">
        <v>505</v>
      </c>
      <c r="H31" s="70" t="s">
        <v>505</v>
      </c>
      <c r="I31" s="70" t="s">
        <v>505</v>
      </c>
      <c r="J31" s="70" t="s">
        <v>505</v>
      </c>
      <c r="K31" s="70" t="s">
        <v>505</v>
      </c>
      <c r="L31" s="70" t="s">
        <v>505</v>
      </c>
      <c r="M31" s="70" t="s">
        <v>505</v>
      </c>
      <c r="N31" s="70" t="s">
        <v>505</v>
      </c>
      <c r="O31" s="70" t="s">
        <v>505</v>
      </c>
      <c r="P31" s="70" t="s">
        <v>505</v>
      </c>
      <c r="Q31" s="70" t="s">
        <v>505</v>
      </c>
      <c r="R31" s="70" t="s">
        <v>505</v>
      </c>
      <c r="S31" s="70" t="s">
        <v>505</v>
      </c>
      <c r="T31" s="70" t="s">
        <v>505</v>
      </c>
      <c r="U31" s="70" t="s">
        <v>505</v>
      </c>
      <c r="V31" s="70" t="s">
        <v>505</v>
      </c>
      <c r="W31" s="70" t="s">
        <v>505</v>
      </c>
      <c r="X31" s="70" t="s">
        <v>505</v>
      </c>
      <c r="Y31" s="70" t="s">
        <v>505</v>
      </c>
      <c r="Z31" s="70" t="s">
        <v>505</v>
      </c>
      <c r="AA31" s="70" t="s">
        <v>505</v>
      </c>
      <c r="AB31" s="70" t="s">
        <v>505</v>
      </c>
      <c r="AC31" s="70" t="s">
        <v>505</v>
      </c>
      <c r="AD31" s="70" t="s">
        <v>505</v>
      </c>
      <c r="AE31" s="70" t="s">
        <v>505</v>
      </c>
      <c r="AF31" s="70" t="s">
        <v>505</v>
      </c>
      <c r="AG31" s="70" t="s">
        <v>505</v>
      </c>
      <c r="AH31" s="70" t="s">
        <v>505</v>
      </c>
      <c r="AI31" s="41"/>
      <c r="AJ31" s="41"/>
      <c r="AK31" s="41"/>
      <c r="AL31" s="41"/>
      <c r="AM31" s="41"/>
      <c r="AN31" s="41"/>
      <c r="AO31" s="41"/>
      <c r="AP31" s="41"/>
      <c r="AQ31" s="41"/>
    </row>
    <row r="32" spans="1:43" x14ac:dyDescent="0.25">
      <c r="A32" s="69" t="s">
        <v>506</v>
      </c>
      <c r="B32" s="70" t="s">
        <v>506</v>
      </c>
      <c r="C32" s="70" t="s">
        <v>506</v>
      </c>
      <c r="D32" s="70" t="s">
        <v>506</v>
      </c>
      <c r="E32" s="70" t="s">
        <v>506</v>
      </c>
      <c r="F32" s="70" t="s">
        <v>506</v>
      </c>
      <c r="G32" s="70" t="s">
        <v>506</v>
      </c>
      <c r="H32" s="70" t="s">
        <v>506</v>
      </c>
      <c r="I32" s="70" t="s">
        <v>506</v>
      </c>
      <c r="J32" s="70" t="s">
        <v>506</v>
      </c>
      <c r="K32" s="70" t="s">
        <v>506</v>
      </c>
      <c r="L32" s="70" t="s">
        <v>506</v>
      </c>
      <c r="M32" s="70" t="s">
        <v>506</v>
      </c>
      <c r="N32" s="70" t="s">
        <v>506</v>
      </c>
      <c r="O32" s="70" t="s">
        <v>506</v>
      </c>
      <c r="P32" s="70" t="s">
        <v>506</v>
      </c>
      <c r="Q32" s="70" t="s">
        <v>506</v>
      </c>
      <c r="R32" s="70" t="s">
        <v>506</v>
      </c>
      <c r="S32" s="70" t="s">
        <v>506</v>
      </c>
      <c r="T32" s="70" t="s">
        <v>506</v>
      </c>
      <c r="U32" s="70" t="s">
        <v>506</v>
      </c>
      <c r="V32" s="70" t="s">
        <v>506</v>
      </c>
      <c r="W32" s="70" t="s">
        <v>506</v>
      </c>
      <c r="X32" s="70" t="s">
        <v>506</v>
      </c>
      <c r="Y32" s="70" t="s">
        <v>506</v>
      </c>
      <c r="Z32" s="70" t="s">
        <v>506</v>
      </c>
      <c r="AA32" s="70" t="s">
        <v>506</v>
      </c>
      <c r="AB32" s="70" t="s">
        <v>506</v>
      </c>
      <c r="AC32" s="70" t="s">
        <v>506</v>
      </c>
      <c r="AD32" s="70" t="s">
        <v>506</v>
      </c>
      <c r="AE32" s="70" t="s">
        <v>506</v>
      </c>
      <c r="AF32" s="70" t="s">
        <v>506</v>
      </c>
      <c r="AG32" s="70" t="s">
        <v>506</v>
      </c>
      <c r="AH32" s="70" t="s">
        <v>506</v>
      </c>
      <c r="AI32" s="41"/>
      <c r="AJ32" s="41"/>
      <c r="AK32" s="41"/>
      <c r="AL32" s="41"/>
      <c r="AM32" s="41"/>
      <c r="AN32" s="41"/>
      <c r="AO32" s="41"/>
      <c r="AP32" s="41"/>
      <c r="AQ32" s="41"/>
    </row>
    <row r="33" spans="1:43" x14ac:dyDescent="0.25">
      <c r="A33" s="69" t="s">
        <v>507</v>
      </c>
      <c r="B33" s="70" t="s">
        <v>507</v>
      </c>
      <c r="C33" s="70" t="s">
        <v>507</v>
      </c>
      <c r="D33" s="70" t="s">
        <v>507</v>
      </c>
      <c r="E33" s="70" t="s">
        <v>507</v>
      </c>
      <c r="F33" s="70" t="s">
        <v>507</v>
      </c>
      <c r="G33" s="70" t="s">
        <v>507</v>
      </c>
      <c r="H33" s="70" t="s">
        <v>507</v>
      </c>
      <c r="I33" s="70" t="s">
        <v>507</v>
      </c>
      <c r="J33" s="70" t="s">
        <v>507</v>
      </c>
      <c r="K33" s="70" t="s">
        <v>507</v>
      </c>
      <c r="L33" s="70" t="s">
        <v>507</v>
      </c>
      <c r="M33" s="70" t="s">
        <v>507</v>
      </c>
      <c r="N33" s="70" t="s">
        <v>507</v>
      </c>
      <c r="O33" s="70" t="s">
        <v>507</v>
      </c>
      <c r="P33" s="70" t="s">
        <v>507</v>
      </c>
      <c r="Q33" s="70" t="s">
        <v>507</v>
      </c>
      <c r="R33" s="70" t="s">
        <v>507</v>
      </c>
      <c r="S33" s="70" t="s">
        <v>507</v>
      </c>
      <c r="T33" s="70" t="s">
        <v>507</v>
      </c>
      <c r="U33" s="70" t="s">
        <v>507</v>
      </c>
      <c r="V33" s="70" t="s">
        <v>507</v>
      </c>
      <c r="W33" s="70" t="s">
        <v>507</v>
      </c>
      <c r="X33" s="70" t="s">
        <v>507</v>
      </c>
      <c r="Y33" s="70" t="s">
        <v>507</v>
      </c>
      <c r="Z33" s="70" t="s">
        <v>507</v>
      </c>
      <c r="AA33" s="70" t="s">
        <v>507</v>
      </c>
      <c r="AB33" s="70" t="s">
        <v>507</v>
      </c>
      <c r="AC33" s="70" t="s">
        <v>507</v>
      </c>
      <c r="AD33" s="70" t="s">
        <v>507</v>
      </c>
      <c r="AE33" s="70" t="s">
        <v>507</v>
      </c>
      <c r="AF33" s="70" t="s">
        <v>507</v>
      </c>
      <c r="AG33" s="70" t="s">
        <v>507</v>
      </c>
      <c r="AH33" s="70" t="s">
        <v>507</v>
      </c>
      <c r="AI33" s="41"/>
      <c r="AJ33" s="41"/>
      <c r="AK33" s="41"/>
      <c r="AL33" s="41"/>
      <c r="AM33" s="41"/>
      <c r="AN33" s="41"/>
      <c r="AO33" s="41"/>
      <c r="AP33" s="41"/>
      <c r="AQ33" s="41"/>
    </row>
    <row r="34" spans="1:43" ht="15" customHeight="1" x14ac:dyDescent="0.25">
      <c r="A34" s="69" t="s">
        <v>508</v>
      </c>
      <c r="B34" s="70" t="s">
        <v>508</v>
      </c>
      <c r="C34" s="70" t="s">
        <v>508</v>
      </c>
      <c r="D34" s="70" t="s">
        <v>508</v>
      </c>
      <c r="E34" s="70" t="s">
        <v>508</v>
      </c>
      <c r="F34" s="70" t="s">
        <v>508</v>
      </c>
      <c r="G34" s="70" t="s">
        <v>508</v>
      </c>
      <c r="H34" s="70" t="s">
        <v>508</v>
      </c>
      <c r="I34" s="70" t="s">
        <v>508</v>
      </c>
      <c r="J34" s="70" t="s">
        <v>508</v>
      </c>
      <c r="K34" s="70" t="s">
        <v>508</v>
      </c>
      <c r="L34" s="70" t="s">
        <v>508</v>
      </c>
      <c r="M34" s="70" t="s">
        <v>508</v>
      </c>
      <c r="N34" s="70" t="s">
        <v>508</v>
      </c>
      <c r="O34" s="70" t="s">
        <v>508</v>
      </c>
      <c r="P34" s="70" t="s">
        <v>508</v>
      </c>
      <c r="Q34" s="70" t="s">
        <v>508</v>
      </c>
      <c r="R34" s="70" t="s">
        <v>508</v>
      </c>
      <c r="S34" s="70" t="s">
        <v>508</v>
      </c>
      <c r="T34" s="70" t="s">
        <v>508</v>
      </c>
      <c r="U34" s="70" t="s">
        <v>508</v>
      </c>
      <c r="V34" s="70" t="s">
        <v>508</v>
      </c>
      <c r="W34" s="70" t="s">
        <v>508</v>
      </c>
      <c r="X34" s="70" t="s">
        <v>508</v>
      </c>
      <c r="Y34" s="70" t="s">
        <v>508</v>
      </c>
      <c r="Z34" s="70" t="s">
        <v>508</v>
      </c>
      <c r="AA34" s="70" t="s">
        <v>508</v>
      </c>
      <c r="AB34" s="70" t="s">
        <v>508</v>
      </c>
      <c r="AC34" s="70" t="s">
        <v>508</v>
      </c>
      <c r="AD34" s="70" t="s">
        <v>508</v>
      </c>
      <c r="AE34" s="70" t="s">
        <v>508</v>
      </c>
      <c r="AF34" s="70" t="s">
        <v>508</v>
      </c>
      <c r="AG34" s="70" t="s">
        <v>508</v>
      </c>
      <c r="AH34" s="70" t="s">
        <v>508</v>
      </c>
      <c r="AI34" s="41"/>
      <c r="AJ34" s="41"/>
      <c r="AK34" s="41"/>
      <c r="AL34" s="41"/>
      <c r="AM34" s="41"/>
      <c r="AN34" s="41"/>
      <c r="AO34" s="41"/>
      <c r="AP34" s="41"/>
      <c r="AQ34" s="41"/>
    </row>
    <row r="35" spans="1:43" x14ac:dyDescent="0.25">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41"/>
      <c r="AJ35" s="41"/>
      <c r="AK35" s="41"/>
      <c r="AL35" s="41"/>
      <c r="AM35" s="41"/>
      <c r="AN35" s="41"/>
      <c r="AO35" s="41"/>
      <c r="AP35" s="41"/>
      <c r="AQ35" s="41"/>
    </row>
    <row r="36" spans="1:43" ht="15" customHeight="1" x14ac:dyDescent="0.25">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41"/>
      <c r="AJ36" s="41"/>
      <c r="AK36" s="41"/>
      <c r="AL36" s="41"/>
      <c r="AM36" s="41"/>
      <c r="AN36" s="41"/>
      <c r="AO36" s="41"/>
      <c r="AP36" s="41"/>
      <c r="AQ36" s="41"/>
    </row>
    <row r="37" spans="1:43" ht="15" customHeight="1" x14ac:dyDescent="0.25">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41"/>
      <c r="AJ37" s="41"/>
      <c r="AK37" s="41"/>
      <c r="AL37" s="41"/>
      <c r="AM37" s="41"/>
      <c r="AN37" s="41"/>
      <c r="AO37" s="41"/>
      <c r="AP37" s="41"/>
      <c r="AQ37" s="41"/>
    </row>
    <row r="38" spans="1:43" ht="15" customHeight="1" x14ac:dyDescent="0.25">
      <c r="A38" s="6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41"/>
      <c r="AJ38" s="41"/>
      <c r="AK38" s="41"/>
      <c r="AL38" s="41"/>
      <c r="AM38" s="41"/>
      <c r="AN38" s="41"/>
      <c r="AO38" s="41"/>
      <c r="AP38" s="41"/>
      <c r="AQ38" s="41"/>
    </row>
    <row r="39" spans="1:43" ht="15" customHeight="1" x14ac:dyDescent="0.25">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41"/>
      <c r="AJ39" s="41"/>
      <c r="AK39" s="41"/>
      <c r="AL39" s="41"/>
      <c r="AM39" s="41"/>
      <c r="AN39" s="41"/>
      <c r="AO39" s="41"/>
      <c r="AP39" s="41"/>
      <c r="AQ39" s="41"/>
    </row>
    <row r="40" spans="1:43" ht="15" customHeight="1" x14ac:dyDescent="0.25">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41"/>
      <c r="AJ40" s="41"/>
      <c r="AK40" s="41"/>
      <c r="AL40" s="41"/>
      <c r="AM40" s="41"/>
      <c r="AN40" s="41"/>
      <c r="AO40" s="41"/>
      <c r="AP40" s="41"/>
      <c r="AQ40" s="41"/>
    </row>
  </sheetData>
  <sheetProtection sheet="1" objects="1" scenarios="1"/>
  <mergeCells count="25">
    <mergeCell ref="A23:K24"/>
    <mergeCell ref="A25:AH25"/>
    <mergeCell ref="A26:AH26"/>
    <mergeCell ref="A27:AH27"/>
    <mergeCell ref="A28:AH28"/>
    <mergeCell ref="A36:AH36"/>
    <mergeCell ref="A37:AH37"/>
    <mergeCell ref="A40:AH40"/>
    <mergeCell ref="A29:AH29"/>
    <mergeCell ref="A30:AH30"/>
    <mergeCell ref="A31:AH31"/>
    <mergeCell ref="A32:AH32"/>
    <mergeCell ref="A33:AH33"/>
    <mergeCell ref="A34:AH34"/>
    <mergeCell ref="A35:AH35"/>
    <mergeCell ref="A38:AH38"/>
    <mergeCell ref="A39:AH39"/>
    <mergeCell ref="A5:AH5"/>
    <mergeCell ref="A6:AH6"/>
    <mergeCell ref="A7:AH7"/>
    <mergeCell ref="B18:O18"/>
    <mergeCell ref="A12:AH12"/>
    <mergeCell ref="B15:O15"/>
    <mergeCell ref="B16:O16"/>
    <mergeCell ref="B17:O17"/>
  </mergeCells>
  <pageMargins left="0.7" right="0.7" top="0.75" bottom="0.75" header="0.3" footer="0.3"/>
  <pageSetup paperSize="9" scale="2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view="pageBreakPreview" topLeftCell="A13" zoomScale="60" zoomScaleNormal="40" workbookViewId="0"/>
  </sheetViews>
  <sheetFormatPr baseColWidth="10" defaultRowHeight="15" x14ac:dyDescent="0.25"/>
  <cols>
    <col min="29" max="29" width="18.28515625" bestFit="1" customWidth="1"/>
    <col min="30" max="30" width="20.42578125" bestFit="1" customWidth="1"/>
    <col min="35" max="35" width="11.42578125" style="41"/>
  </cols>
  <sheetData>
    <row r="1" spans="1:35" s="2" customFormat="1" x14ac:dyDescent="0.25">
      <c r="AI1" s="41"/>
    </row>
    <row r="2" spans="1:35" s="2" customFormat="1" x14ac:dyDescent="0.25">
      <c r="AI2" s="41"/>
    </row>
    <row r="3" spans="1:35" s="2" customFormat="1" x14ac:dyDescent="0.25">
      <c r="AI3" s="41"/>
    </row>
    <row r="4" spans="1:35" s="2" customFormat="1" x14ac:dyDescent="0.25">
      <c r="AI4" s="41"/>
    </row>
    <row r="5" spans="1:35"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41"/>
    </row>
    <row r="6" spans="1:35"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41"/>
    </row>
    <row r="7" spans="1:35" s="2" customFormat="1" ht="15.75" x14ac:dyDescent="0.25">
      <c r="A7" s="84" t="s">
        <v>651</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41"/>
    </row>
    <row r="8" spans="1:35" s="2" customFormat="1" x14ac:dyDescent="0.25">
      <c r="AI8" s="41"/>
    </row>
    <row r="9" spans="1:35" s="2" customFormat="1" ht="15.75" customHeight="1" x14ac:dyDescent="0.25">
      <c r="AI9" s="41"/>
    </row>
    <row r="10" spans="1:35" s="2" customFormat="1" ht="15.75" customHeight="1" x14ac:dyDescent="0.25">
      <c r="AI10" s="41"/>
    </row>
    <row r="11" spans="1:35" s="2" customFormat="1" x14ac:dyDescent="0.25">
      <c r="AI11" s="41"/>
    </row>
    <row r="12" spans="1:35" s="2" customFormat="1" ht="18.75" customHeight="1" x14ac:dyDescent="0.25">
      <c r="A12" s="54" t="s">
        <v>71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41"/>
    </row>
    <row r="13" spans="1:35" s="2" customFormat="1" x14ac:dyDescent="0.25">
      <c r="AI13" s="41"/>
    </row>
    <row r="14" spans="1:35" s="2" customFormat="1" x14ac:dyDescent="0.25">
      <c r="AI14" s="41"/>
    </row>
    <row r="15" spans="1:35" s="2" customFormat="1" x14ac:dyDescent="0.25">
      <c r="AI15" s="41"/>
    </row>
    <row r="16" spans="1:35" ht="15.75" thickBot="1" x14ac:dyDescent="0.3"/>
    <row r="17" spans="1:35" ht="37.5" x14ac:dyDescent="0.25">
      <c r="P17" s="20">
        <v>1</v>
      </c>
      <c r="Q17" s="20">
        <v>2</v>
      </c>
      <c r="R17" s="20">
        <v>3</v>
      </c>
      <c r="S17" s="20">
        <v>4</v>
      </c>
      <c r="T17" s="20">
        <v>5</v>
      </c>
      <c r="U17" s="20" t="s">
        <v>85</v>
      </c>
      <c r="V17" s="8" t="s">
        <v>86</v>
      </c>
      <c r="W17" s="20">
        <v>1</v>
      </c>
      <c r="X17" s="20">
        <v>2</v>
      </c>
      <c r="Y17" s="20">
        <v>3</v>
      </c>
      <c r="Z17" s="20">
        <v>4</v>
      </c>
      <c r="AA17" s="20">
        <v>5</v>
      </c>
      <c r="AB17" s="20" t="s">
        <v>85</v>
      </c>
      <c r="AC17" s="21" t="s">
        <v>87</v>
      </c>
      <c r="AD17" s="22" t="s">
        <v>88</v>
      </c>
      <c r="AE17" s="20" t="s">
        <v>89</v>
      </c>
      <c r="AF17" s="20" t="s">
        <v>90</v>
      </c>
      <c r="AG17" s="20" t="s">
        <v>91</v>
      </c>
      <c r="AH17" s="20" t="s">
        <v>92</v>
      </c>
    </row>
    <row r="18" spans="1:35" ht="18.75" x14ac:dyDescent="0.25">
      <c r="A18" s="10">
        <v>43</v>
      </c>
      <c r="B18" s="63" t="s">
        <v>133</v>
      </c>
      <c r="C18" s="64" t="s">
        <v>133</v>
      </c>
      <c r="D18" s="64" t="s">
        <v>133</v>
      </c>
      <c r="E18" s="64" t="s">
        <v>133</v>
      </c>
      <c r="F18" s="64" t="s">
        <v>133</v>
      </c>
      <c r="G18" s="64" t="s">
        <v>133</v>
      </c>
      <c r="H18" s="64" t="s">
        <v>133</v>
      </c>
      <c r="I18" s="64" t="s">
        <v>133</v>
      </c>
      <c r="J18" s="64" t="s">
        <v>133</v>
      </c>
      <c r="K18" s="64" t="s">
        <v>133</v>
      </c>
      <c r="L18" s="64" t="s">
        <v>133</v>
      </c>
      <c r="M18" s="64" t="s">
        <v>133</v>
      </c>
      <c r="N18" s="64" t="s">
        <v>133</v>
      </c>
      <c r="O18" s="64" t="s">
        <v>133</v>
      </c>
      <c r="P18" s="11">
        <f>+'SEGMENTACIÓN POBLACIÓN'!AN44</f>
        <v>12</v>
      </c>
      <c r="Q18" s="11">
        <f>+'SEGMENTACIÓN POBLACIÓN'!AO44</f>
        <v>22</v>
      </c>
      <c r="R18" s="11">
        <f>+'SEGMENTACIÓN POBLACIÓN'!AP44</f>
        <v>102</v>
      </c>
      <c r="S18" s="11">
        <f>+'SEGMENTACIÓN POBLACIÓN'!AQ44</f>
        <v>151</v>
      </c>
      <c r="T18" s="11">
        <f>+'SEGMENTACIÓN POBLACIÓN'!AR44</f>
        <v>66</v>
      </c>
      <c r="U18" s="11">
        <f>+'SEGMENTACIÓN POBLACIÓN'!AS44</f>
        <v>41</v>
      </c>
      <c r="V18" s="12">
        <f>SUM(P18:U18)</f>
        <v>394</v>
      </c>
      <c r="W18" s="13">
        <f t="shared" ref="W18:AB21" si="0">P18/$V18</f>
        <v>3.0456852791878174E-2</v>
      </c>
      <c r="X18" s="13">
        <f t="shared" si="0"/>
        <v>5.5837563451776651E-2</v>
      </c>
      <c r="Y18" s="13">
        <f t="shared" si="0"/>
        <v>0.25888324873096447</v>
      </c>
      <c r="Z18" s="13">
        <f t="shared" si="0"/>
        <v>0.38324873096446699</v>
      </c>
      <c r="AA18" s="13">
        <f t="shared" si="0"/>
        <v>0.16751269035532995</v>
      </c>
      <c r="AB18" s="14">
        <f t="shared" si="0"/>
        <v>0.10406091370558376</v>
      </c>
      <c r="AC18" s="15">
        <f t="shared" ref="AC18:AC21" si="1">(P18+Q18)/(P18+Q18+R18+S18+T18)</f>
        <v>9.6317280453257784E-2</v>
      </c>
      <c r="AD18" s="16">
        <f t="shared" ref="AD18:AD21" si="2">(R18+S18+T18)/(P18+Q18+R18+S18+T18)</f>
        <v>0.90368271954674217</v>
      </c>
      <c r="AE18" s="17">
        <f>+'SEGMENTACIÓN POBLACIÓN'!BA44</f>
        <v>3.67</v>
      </c>
      <c r="AF18" s="17">
        <f>+'SEGMENTACIÓN POBLACIÓN'!BB44</f>
        <v>0.96</v>
      </c>
      <c r="AG18" s="43">
        <f>+'SEGMENTACIÓN POBLACIÓN'!BC44</f>
        <v>4</v>
      </c>
      <c r="AH18" s="43">
        <f>+'SEGMENTACIÓN POBLACIÓN'!BD44</f>
        <v>4</v>
      </c>
    </row>
    <row r="19" spans="1:35" ht="18.75" x14ac:dyDescent="0.25">
      <c r="A19" s="10">
        <v>44</v>
      </c>
      <c r="B19" s="63" t="s">
        <v>134</v>
      </c>
      <c r="C19" s="64" t="s">
        <v>134</v>
      </c>
      <c r="D19" s="64" t="s">
        <v>134</v>
      </c>
      <c r="E19" s="64" t="s">
        <v>134</v>
      </c>
      <c r="F19" s="64" t="s">
        <v>134</v>
      </c>
      <c r="G19" s="64" t="s">
        <v>134</v>
      </c>
      <c r="H19" s="64" t="s">
        <v>134</v>
      </c>
      <c r="I19" s="64" t="s">
        <v>134</v>
      </c>
      <c r="J19" s="64" t="s">
        <v>134</v>
      </c>
      <c r="K19" s="64" t="s">
        <v>134</v>
      </c>
      <c r="L19" s="64" t="s">
        <v>134</v>
      </c>
      <c r="M19" s="64" t="s">
        <v>134</v>
      </c>
      <c r="N19" s="64" t="s">
        <v>134</v>
      </c>
      <c r="O19" s="64" t="s">
        <v>134</v>
      </c>
      <c r="P19" s="11">
        <f>+'SEGMENTACIÓN POBLACIÓN'!AN45</f>
        <v>8</v>
      </c>
      <c r="Q19" s="11">
        <f>+'SEGMENTACIÓN POBLACIÓN'!AO45</f>
        <v>21</v>
      </c>
      <c r="R19" s="11">
        <f>+'SEGMENTACIÓN POBLACIÓN'!AP45</f>
        <v>65</v>
      </c>
      <c r="S19" s="11">
        <f>+'SEGMENTACIÓN POBLACIÓN'!AQ45</f>
        <v>173</v>
      </c>
      <c r="T19" s="11">
        <f>+'SEGMENTACIÓN POBLACIÓN'!AR45</f>
        <v>106</v>
      </c>
      <c r="U19" s="11">
        <f>+'SEGMENTACIÓN POBLACIÓN'!AS45</f>
        <v>21</v>
      </c>
      <c r="V19" s="12">
        <f t="shared" ref="V19:V24" si="3">SUM(P19:U19)</f>
        <v>394</v>
      </c>
      <c r="W19" s="13">
        <f t="shared" si="0"/>
        <v>2.030456852791878E-2</v>
      </c>
      <c r="X19" s="13">
        <f t="shared" si="0"/>
        <v>5.3299492385786802E-2</v>
      </c>
      <c r="Y19" s="13">
        <f t="shared" si="0"/>
        <v>0.1649746192893401</v>
      </c>
      <c r="Z19" s="13">
        <f t="shared" si="0"/>
        <v>0.43908629441624364</v>
      </c>
      <c r="AA19" s="13">
        <f t="shared" si="0"/>
        <v>0.26903553299492383</v>
      </c>
      <c r="AB19" s="14">
        <f t="shared" si="0"/>
        <v>5.3299492385786802E-2</v>
      </c>
      <c r="AC19" s="15">
        <f t="shared" si="1"/>
        <v>7.7747989276139406E-2</v>
      </c>
      <c r="AD19" s="16">
        <f t="shared" si="2"/>
        <v>0.92225201072386054</v>
      </c>
      <c r="AE19" s="17">
        <f>+'SEGMENTACIÓN POBLACIÓN'!BA45</f>
        <v>3.93</v>
      </c>
      <c r="AF19" s="17">
        <f>+'SEGMENTACIÓN POBLACIÓN'!BB45</f>
        <v>0.94</v>
      </c>
      <c r="AG19" s="43">
        <f>+'SEGMENTACIÓN POBLACIÓN'!BC45</f>
        <v>4</v>
      </c>
      <c r="AH19" s="43">
        <f>+'SEGMENTACIÓN POBLACIÓN'!BD45</f>
        <v>4</v>
      </c>
    </row>
    <row r="20" spans="1:35" ht="35.25" customHeight="1" x14ac:dyDescent="0.25">
      <c r="A20" s="10">
        <v>45</v>
      </c>
      <c r="B20" s="63" t="s">
        <v>135</v>
      </c>
      <c r="C20" s="64" t="s">
        <v>135</v>
      </c>
      <c r="D20" s="64" t="s">
        <v>135</v>
      </c>
      <c r="E20" s="64" t="s">
        <v>135</v>
      </c>
      <c r="F20" s="64" t="s">
        <v>135</v>
      </c>
      <c r="G20" s="64" t="s">
        <v>135</v>
      </c>
      <c r="H20" s="64" t="s">
        <v>135</v>
      </c>
      <c r="I20" s="64" t="s">
        <v>135</v>
      </c>
      <c r="J20" s="64" t="s">
        <v>135</v>
      </c>
      <c r="K20" s="64" t="s">
        <v>135</v>
      </c>
      <c r="L20" s="64" t="s">
        <v>135</v>
      </c>
      <c r="M20" s="64" t="s">
        <v>135</v>
      </c>
      <c r="N20" s="64" t="s">
        <v>135</v>
      </c>
      <c r="O20" s="64" t="s">
        <v>135</v>
      </c>
      <c r="P20" s="11">
        <f>+'SEGMENTACIÓN POBLACIÓN'!AN46</f>
        <v>18</v>
      </c>
      <c r="Q20" s="11">
        <f>+'SEGMENTACIÓN POBLACIÓN'!AO46</f>
        <v>41</v>
      </c>
      <c r="R20" s="11">
        <f>+'SEGMENTACIÓN POBLACIÓN'!AP46</f>
        <v>82</v>
      </c>
      <c r="S20" s="11">
        <f>+'SEGMENTACIÓN POBLACIÓN'!AQ46</f>
        <v>132</v>
      </c>
      <c r="T20" s="11">
        <f>+'SEGMENTACIÓN POBLACIÓN'!AR46</f>
        <v>78</v>
      </c>
      <c r="U20" s="11">
        <f>+'SEGMENTACIÓN POBLACIÓN'!AS46</f>
        <v>43</v>
      </c>
      <c r="V20" s="12">
        <f t="shared" si="3"/>
        <v>394</v>
      </c>
      <c r="W20" s="13">
        <f t="shared" si="0"/>
        <v>4.5685279187817257E-2</v>
      </c>
      <c r="X20" s="13">
        <f t="shared" si="0"/>
        <v>0.10406091370558376</v>
      </c>
      <c r="Y20" s="13">
        <f t="shared" si="0"/>
        <v>0.20812182741116753</v>
      </c>
      <c r="Z20" s="13">
        <f t="shared" si="0"/>
        <v>0.3350253807106599</v>
      </c>
      <c r="AA20" s="13">
        <f t="shared" si="0"/>
        <v>0.19796954314720813</v>
      </c>
      <c r="AB20" s="14">
        <f t="shared" si="0"/>
        <v>0.10913705583756345</v>
      </c>
      <c r="AC20" s="15">
        <f t="shared" si="1"/>
        <v>0.16809116809116809</v>
      </c>
      <c r="AD20" s="16">
        <f t="shared" si="2"/>
        <v>0.83190883190883191</v>
      </c>
      <c r="AE20" s="17">
        <f>+'SEGMENTACIÓN POBLACIÓN'!BA46</f>
        <v>3.6</v>
      </c>
      <c r="AF20" s="17">
        <f>+'SEGMENTACIÓN POBLACIÓN'!BB46</f>
        <v>1.1100000000000001</v>
      </c>
      <c r="AG20" s="43">
        <f>+'SEGMENTACIÓN POBLACIÓN'!BC46</f>
        <v>4</v>
      </c>
      <c r="AH20" s="43">
        <f>+'SEGMENTACIÓN POBLACIÓN'!BD46</f>
        <v>4</v>
      </c>
    </row>
    <row r="21" spans="1:35" ht="33.75" customHeight="1" x14ac:dyDescent="0.25">
      <c r="A21" s="10">
        <v>46</v>
      </c>
      <c r="B21" s="63" t="s">
        <v>136</v>
      </c>
      <c r="C21" s="64" t="s">
        <v>136</v>
      </c>
      <c r="D21" s="64" t="s">
        <v>136</v>
      </c>
      <c r="E21" s="64" t="s">
        <v>136</v>
      </c>
      <c r="F21" s="64" t="s">
        <v>136</v>
      </c>
      <c r="G21" s="64" t="s">
        <v>136</v>
      </c>
      <c r="H21" s="64" t="s">
        <v>136</v>
      </c>
      <c r="I21" s="64" t="s">
        <v>136</v>
      </c>
      <c r="J21" s="64" t="s">
        <v>136</v>
      </c>
      <c r="K21" s="64" t="s">
        <v>136</v>
      </c>
      <c r="L21" s="64" t="s">
        <v>136</v>
      </c>
      <c r="M21" s="64" t="s">
        <v>136</v>
      </c>
      <c r="N21" s="64" t="s">
        <v>136</v>
      </c>
      <c r="O21" s="64" t="s">
        <v>136</v>
      </c>
      <c r="P21" s="11">
        <f>+'SEGMENTACIÓN POBLACIÓN'!AN47</f>
        <v>9</v>
      </c>
      <c r="Q21" s="11">
        <f>+'SEGMENTACIÓN POBLACIÓN'!AO47</f>
        <v>25</v>
      </c>
      <c r="R21" s="11">
        <f>+'SEGMENTACIÓN POBLACIÓN'!AP47</f>
        <v>96</v>
      </c>
      <c r="S21" s="11">
        <f>+'SEGMENTACIÓN POBLACIÓN'!AQ47</f>
        <v>151</v>
      </c>
      <c r="T21" s="11">
        <f>+'SEGMENTACIÓN POBLACIÓN'!AR47</f>
        <v>87</v>
      </c>
      <c r="U21" s="11">
        <f>+'SEGMENTACIÓN POBLACIÓN'!AS47</f>
        <v>26</v>
      </c>
      <c r="V21" s="12">
        <f t="shared" si="3"/>
        <v>394</v>
      </c>
      <c r="W21" s="13">
        <f t="shared" si="0"/>
        <v>2.2842639593908629E-2</v>
      </c>
      <c r="X21" s="13">
        <f t="shared" si="0"/>
        <v>6.3451776649746189E-2</v>
      </c>
      <c r="Y21" s="13">
        <f t="shared" si="0"/>
        <v>0.24365482233502539</v>
      </c>
      <c r="Z21" s="13">
        <f t="shared" si="0"/>
        <v>0.38324873096446699</v>
      </c>
      <c r="AA21" s="13">
        <f t="shared" si="0"/>
        <v>0.22081218274111675</v>
      </c>
      <c r="AB21" s="14">
        <f t="shared" si="0"/>
        <v>6.5989847715736044E-2</v>
      </c>
      <c r="AC21" s="15">
        <f t="shared" si="1"/>
        <v>9.2391304347826081E-2</v>
      </c>
      <c r="AD21" s="16">
        <f t="shared" si="2"/>
        <v>0.90760869565217395</v>
      </c>
      <c r="AE21" s="17">
        <f>+'SEGMENTACIÓN POBLACIÓN'!BA47</f>
        <v>3.77</v>
      </c>
      <c r="AF21" s="17">
        <f>+'SEGMENTACIÓN POBLACIÓN'!BB47</f>
        <v>0.97</v>
      </c>
      <c r="AG21" s="43">
        <f>+'SEGMENTACIÓN POBLACIÓN'!BC47</f>
        <v>4</v>
      </c>
      <c r="AH21" s="43">
        <f>+'SEGMENTACIÓN POBLACIÓN'!BD47</f>
        <v>4</v>
      </c>
    </row>
    <row r="22" spans="1:35" s="2" customFormat="1" ht="18.75" x14ac:dyDescent="0.25">
      <c r="A22" s="10">
        <v>47</v>
      </c>
      <c r="B22" s="63" t="s">
        <v>643</v>
      </c>
      <c r="C22" s="64" t="s">
        <v>137</v>
      </c>
      <c r="D22" s="64" t="s">
        <v>137</v>
      </c>
      <c r="E22" s="64" t="s">
        <v>137</v>
      </c>
      <c r="F22" s="64" t="s">
        <v>137</v>
      </c>
      <c r="G22" s="64" t="s">
        <v>137</v>
      </c>
      <c r="H22" s="64" t="s">
        <v>137</v>
      </c>
      <c r="I22" s="64" t="s">
        <v>137</v>
      </c>
      <c r="J22" s="64" t="s">
        <v>137</v>
      </c>
      <c r="K22" s="64" t="s">
        <v>137</v>
      </c>
      <c r="L22" s="64" t="s">
        <v>137</v>
      </c>
      <c r="M22" s="64" t="s">
        <v>137</v>
      </c>
      <c r="N22" s="64" t="s">
        <v>137</v>
      </c>
      <c r="O22" s="64" t="s">
        <v>137</v>
      </c>
      <c r="P22" s="11">
        <f>+'SEGMENTACIÓN POBLACIÓN'!AN48</f>
        <v>11</v>
      </c>
      <c r="Q22" s="11">
        <f>+'SEGMENTACIÓN POBLACIÓN'!AO48</f>
        <v>27</v>
      </c>
      <c r="R22" s="11">
        <f>+'SEGMENTACIÓN POBLACIÓN'!AP48</f>
        <v>99</v>
      </c>
      <c r="S22" s="11">
        <f>+'SEGMENTACIÓN POBLACIÓN'!AQ48</f>
        <v>144</v>
      </c>
      <c r="T22" s="11">
        <f>+'SEGMENTACIÓN POBLACIÓN'!AR48</f>
        <v>77</v>
      </c>
      <c r="U22" s="11">
        <f>+'SEGMENTACIÓN POBLACIÓN'!AS48</f>
        <v>36</v>
      </c>
      <c r="V22" s="12">
        <f t="shared" si="3"/>
        <v>394</v>
      </c>
      <c r="W22" s="13">
        <f t="shared" ref="W22:W23" si="4">P22/$V22</f>
        <v>2.7918781725888325E-2</v>
      </c>
      <c r="X22" s="13">
        <f t="shared" ref="X22:X23" si="5">Q22/$V22</f>
        <v>6.8527918781725886E-2</v>
      </c>
      <c r="Y22" s="13">
        <f t="shared" ref="Y22:Y23" si="6">R22/$V22</f>
        <v>0.2512690355329949</v>
      </c>
      <c r="Z22" s="13">
        <f t="shared" ref="Z22:Z23" si="7">S22/$V22</f>
        <v>0.36548223350253806</v>
      </c>
      <c r="AA22" s="13">
        <f t="shared" ref="AA22:AA23" si="8">T22/$V22</f>
        <v>0.19543147208121828</v>
      </c>
      <c r="AB22" s="14">
        <f t="shared" ref="AB22:AB23" si="9">U22/$V22</f>
        <v>9.1370558375634514E-2</v>
      </c>
      <c r="AC22" s="15">
        <f t="shared" ref="AC22:AC23" si="10">(P22+Q22)/(P22+Q22+R22+S22+T22)</f>
        <v>0.10614525139664804</v>
      </c>
      <c r="AD22" s="16">
        <f t="shared" ref="AD22:AD23" si="11">(R22+S22+T22)/(P22+Q22+R22+S22+T22)</f>
        <v>0.8938547486033519</v>
      </c>
      <c r="AE22" s="17">
        <f>+'SEGMENTACIÓN POBLACIÓN'!BA48</f>
        <v>3.7</v>
      </c>
      <c r="AF22" s="17">
        <f>+'SEGMENTACIÓN POBLACIÓN'!BB48</f>
        <v>0.99</v>
      </c>
      <c r="AG22" s="43">
        <f>+'SEGMENTACIÓN POBLACIÓN'!BC48</f>
        <v>4</v>
      </c>
      <c r="AH22" s="43">
        <f>+'SEGMENTACIÓN POBLACIÓN'!BD48</f>
        <v>4</v>
      </c>
      <c r="AI22" s="41"/>
    </row>
    <row r="23" spans="1:35" s="2" customFormat="1" ht="18.75" x14ac:dyDescent="0.25">
      <c r="A23" s="10">
        <v>48</v>
      </c>
      <c r="B23" s="63" t="s">
        <v>138</v>
      </c>
      <c r="C23" s="64" t="s">
        <v>138</v>
      </c>
      <c r="D23" s="64" t="s">
        <v>138</v>
      </c>
      <c r="E23" s="64" t="s">
        <v>138</v>
      </c>
      <c r="F23" s="64" t="s">
        <v>138</v>
      </c>
      <c r="G23" s="64" t="s">
        <v>138</v>
      </c>
      <c r="H23" s="64" t="s">
        <v>138</v>
      </c>
      <c r="I23" s="64" t="s">
        <v>138</v>
      </c>
      <c r="J23" s="64" t="s">
        <v>138</v>
      </c>
      <c r="K23" s="64" t="s">
        <v>138</v>
      </c>
      <c r="L23" s="64" t="s">
        <v>138</v>
      </c>
      <c r="M23" s="64" t="s">
        <v>138</v>
      </c>
      <c r="N23" s="64" t="s">
        <v>138</v>
      </c>
      <c r="O23" s="64" t="s">
        <v>138</v>
      </c>
      <c r="P23" s="11">
        <f>+'SEGMENTACIÓN POBLACIÓN'!AN49</f>
        <v>22</v>
      </c>
      <c r="Q23" s="11">
        <f>+'SEGMENTACIÓN POBLACIÓN'!AO49</f>
        <v>28</v>
      </c>
      <c r="R23" s="11">
        <f>+'SEGMENTACIÓN POBLACIÓN'!AP49</f>
        <v>91</v>
      </c>
      <c r="S23" s="11">
        <f>+'SEGMENTACIÓN POBLACIÓN'!AQ49</f>
        <v>77</v>
      </c>
      <c r="T23" s="11">
        <f>+'SEGMENTACIÓN POBLACIÓN'!AR49</f>
        <v>56</v>
      </c>
      <c r="U23" s="11">
        <f>+'SEGMENTACIÓN POBLACIÓN'!AS49</f>
        <v>120</v>
      </c>
      <c r="V23" s="12">
        <f t="shared" si="3"/>
        <v>394</v>
      </c>
      <c r="W23" s="13">
        <f t="shared" si="4"/>
        <v>5.5837563451776651E-2</v>
      </c>
      <c r="X23" s="13">
        <f t="shared" si="5"/>
        <v>7.1065989847715741E-2</v>
      </c>
      <c r="Y23" s="13">
        <f t="shared" si="6"/>
        <v>0.23096446700507614</v>
      </c>
      <c r="Z23" s="13">
        <f t="shared" si="7"/>
        <v>0.19543147208121828</v>
      </c>
      <c r="AA23" s="13">
        <f t="shared" si="8"/>
        <v>0.14213197969543148</v>
      </c>
      <c r="AB23" s="14">
        <f t="shared" si="9"/>
        <v>0.30456852791878175</v>
      </c>
      <c r="AC23" s="15">
        <f t="shared" si="10"/>
        <v>0.18248175182481752</v>
      </c>
      <c r="AD23" s="16">
        <f t="shared" si="11"/>
        <v>0.81751824817518248</v>
      </c>
      <c r="AE23" s="17">
        <f>+'SEGMENTACIÓN POBLACIÓN'!BA49</f>
        <v>3.43</v>
      </c>
      <c r="AF23" s="17">
        <f>+'SEGMENTACIÓN POBLACIÓN'!BB49</f>
        <v>1.1599999999999999</v>
      </c>
      <c r="AG23" s="43">
        <f>+'SEGMENTACIÓN POBLACIÓN'!BC49</f>
        <v>3</v>
      </c>
      <c r="AH23" s="43">
        <f>+'SEGMENTACIÓN POBLACIÓN'!BD49</f>
        <v>3</v>
      </c>
      <c r="AI23" s="41"/>
    </row>
    <row r="24" spans="1:35" s="2" customFormat="1" ht="18.75" x14ac:dyDescent="0.25">
      <c r="A24" s="10">
        <v>49</v>
      </c>
      <c r="B24" s="63" t="s">
        <v>139</v>
      </c>
      <c r="C24" s="64" t="s">
        <v>139</v>
      </c>
      <c r="D24" s="64" t="s">
        <v>139</v>
      </c>
      <c r="E24" s="64" t="s">
        <v>139</v>
      </c>
      <c r="F24" s="64" t="s">
        <v>139</v>
      </c>
      <c r="G24" s="64" t="s">
        <v>139</v>
      </c>
      <c r="H24" s="64" t="s">
        <v>139</v>
      </c>
      <c r="I24" s="64" t="s">
        <v>139</v>
      </c>
      <c r="J24" s="64" t="s">
        <v>139</v>
      </c>
      <c r="K24" s="64" t="s">
        <v>139</v>
      </c>
      <c r="L24" s="64" t="s">
        <v>139</v>
      </c>
      <c r="M24" s="64" t="s">
        <v>139</v>
      </c>
      <c r="N24" s="64" t="s">
        <v>139</v>
      </c>
      <c r="O24" s="64" t="s">
        <v>139</v>
      </c>
      <c r="P24" s="11">
        <f>+'SEGMENTACIÓN POBLACIÓN'!AN50</f>
        <v>65</v>
      </c>
      <c r="Q24" s="11">
        <f>+'SEGMENTACIÓN POBLACIÓN'!AO50</f>
        <v>83</v>
      </c>
      <c r="R24" s="11">
        <f>+'SEGMENTACIÓN POBLACIÓN'!AP50</f>
        <v>107</v>
      </c>
      <c r="S24" s="11">
        <f>+'SEGMENTACIÓN POBLACIÓN'!AQ50</f>
        <v>91</v>
      </c>
      <c r="T24" s="11">
        <f>+'SEGMENTACIÓN POBLACIÓN'!AR50</f>
        <v>37</v>
      </c>
      <c r="U24" s="11">
        <f>+'SEGMENTACIÓN POBLACIÓN'!AS50</f>
        <v>11</v>
      </c>
      <c r="V24" s="12">
        <f t="shared" si="3"/>
        <v>394</v>
      </c>
      <c r="W24" s="13">
        <f t="shared" ref="W24" si="12">P24/$V24</f>
        <v>0.1649746192893401</v>
      </c>
      <c r="X24" s="13">
        <f t="shared" ref="X24:AB25" si="13">Q24/$V24</f>
        <v>0.21065989847715735</v>
      </c>
      <c r="Y24" s="13">
        <f t="shared" ref="Y24" si="14">R24/$V24</f>
        <v>0.27157360406091369</v>
      </c>
      <c r="Z24" s="13">
        <f t="shared" ref="Z24" si="15">S24/$V24</f>
        <v>0.23096446700507614</v>
      </c>
      <c r="AA24" s="13">
        <f t="shared" ref="AA24" si="16">T24/$V24</f>
        <v>9.3908629441624369E-2</v>
      </c>
      <c r="AB24" s="14">
        <f t="shared" ref="AB24" si="17">U24/$V24</f>
        <v>2.7918781725888325E-2</v>
      </c>
      <c r="AC24" s="15">
        <f t="shared" ref="AC24" si="18">(P24+Q24)/(P24+Q24+R24+S24+T24)</f>
        <v>0.38642297650130547</v>
      </c>
      <c r="AD24" s="16">
        <f t="shared" ref="AD24" si="19">(R24+S24+T24)/(P24+Q24+R24+S24+T24)</f>
        <v>0.61357702349869447</v>
      </c>
      <c r="AE24" s="17">
        <f>+'SEGMENTACIÓN POBLACIÓN'!BA50</f>
        <v>2.87</v>
      </c>
      <c r="AF24" s="17">
        <f>+'SEGMENTACIÓN POBLACIÓN'!BB50</f>
        <v>1.23</v>
      </c>
      <c r="AG24" s="43">
        <f>+'SEGMENTACIÓN POBLACIÓN'!BC50</f>
        <v>3</v>
      </c>
      <c r="AH24" s="43">
        <f>+'SEGMENTACIÓN POBLACIÓN'!BD50</f>
        <v>3</v>
      </c>
      <c r="AI24" s="41"/>
    </row>
    <row r="25" spans="1:35" s="2" customFormat="1" ht="18.75" x14ac:dyDescent="0.25">
      <c r="A25" s="32" t="s">
        <v>191</v>
      </c>
      <c r="B25" s="33"/>
      <c r="C25" s="33"/>
      <c r="D25" s="33"/>
      <c r="E25" s="33"/>
      <c r="F25" s="33"/>
      <c r="G25" s="33"/>
      <c r="H25" s="33"/>
      <c r="I25" s="33"/>
      <c r="J25" s="33"/>
      <c r="K25" s="33"/>
      <c r="L25" s="33"/>
      <c r="M25" s="33"/>
      <c r="N25" s="33"/>
      <c r="O25" s="33"/>
      <c r="P25" s="25">
        <f>+SUM(P18:P24)</f>
        <v>145</v>
      </c>
      <c r="Q25" s="25">
        <f t="shared" ref="Q25:V25" si="20">+SUM(Q18:Q24)</f>
        <v>247</v>
      </c>
      <c r="R25" s="25">
        <f t="shared" si="20"/>
        <v>642</v>
      </c>
      <c r="S25" s="25">
        <f t="shared" si="20"/>
        <v>919</v>
      </c>
      <c r="T25" s="25">
        <f t="shared" si="20"/>
        <v>507</v>
      </c>
      <c r="U25" s="25">
        <f t="shared" si="20"/>
        <v>298</v>
      </c>
      <c r="V25" s="25">
        <f t="shared" si="20"/>
        <v>2758</v>
      </c>
      <c r="W25" s="26">
        <f>P25/$V25</f>
        <v>5.2574329224075414E-2</v>
      </c>
      <c r="X25" s="26">
        <f t="shared" si="13"/>
        <v>8.9557650471356054E-2</v>
      </c>
      <c r="Y25" s="26">
        <f t="shared" si="13"/>
        <v>0.2327773749093546</v>
      </c>
      <c r="Z25" s="26">
        <f t="shared" si="13"/>
        <v>0.33321247280638144</v>
      </c>
      <c r="AA25" s="26">
        <f t="shared" si="13"/>
        <v>0.18382886149383612</v>
      </c>
      <c r="AB25" s="27">
        <f t="shared" si="13"/>
        <v>0.10804931109499638</v>
      </c>
      <c r="AC25" s="28">
        <f>(P25+Q25)/(P25+Q25+R25+S25+T25)</f>
        <v>0.15934959349593497</v>
      </c>
      <c r="AD25" s="29">
        <f>(R25+S25+T25)/(P25+Q25+R25+S25+T25)</f>
        <v>0.84065040650406508</v>
      </c>
      <c r="AE25" s="30">
        <f>+SUMPRODUCT(P25:T25,P17:T17)/SUM(P25:T25)</f>
        <v>3.5674796747967479</v>
      </c>
      <c r="AF25" s="23"/>
      <c r="AG25" s="31">
        <f>+MEDIAN(AG18:AG24)</f>
        <v>4</v>
      </c>
      <c r="AH25" s="24"/>
      <c r="AI25" s="41"/>
    </row>
    <row r="30" spans="1:35" ht="15.75" thickBot="1" x14ac:dyDescent="0.3"/>
    <row r="31" spans="1:35" ht="15" customHeight="1" x14ac:dyDescent="0.25">
      <c r="A31" s="72" t="s">
        <v>187</v>
      </c>
      <c r="B31" s="73"/>
      <c r="C31" s="73"/>
      <c r="D31" s="73"/>
      <c r="E31" s="73"/>
      <c r="F31" s="73"/>
      <c r="G31" s="73"/>
      <c r="H31" s="73"/>
      <c r="I31" s="73"/>
      <c r="J31" s="73"/>
      <c r="K31" s="74"/>
      <c r="L31" s="2"/>
      <c r="M31" s="2"/>
      <c r="N31" s="2"/>
      <c r="O31" s="2"/>
      <c r="P31" s="2"/>
      <c r="Q31" s="2"/>
      <c r="R31" s="2"/>
      <c r="S31" s="2"/>
      <c r="T31" s="2"/>
      <c r="U31" s="2"/>
      <c r="V31" s="2"/>
      <c r="W31" s="2"/>
      <c r="X31" s="2"/>
      <c r="Y31" s="2"/>
      <c r="Z31" s="2"/>
      <c r="AA31" s="2"/>
    </row>
    <row r="32" spans="1:35" ht="15" customHeight="1" thickBot="1" x14ac:dyDescent="0.3">
      <c r="A32" s="75"/>
      <c r="B32" s="76"/>
      <c r="C32" s="76"/>
      <c r="D32" s="76"/>
      <c r="E32" s="76"/>
      <c r="F32" s="76"/>
      <c r="G32" s="76"/>
      <c r="H32" s="76"/>
      <c r="I32" s="76"/>
      <c r="J32" s="76"/>
      <c r="K32" s="77"/>
      <c r="L32" s="2"/>
      <c r="M32" s="2"/>
      <c r="N32" s="2"/>
      <c r="O32" s="2"/>
      <c r="P32" s="2"/>
      <c r="Q32" s="2"/>
      <c r="R32" s="2"/>
      <c r="S32" s="2"/>
      <c r="T32" s="2"/>
      <c r="U32" s="2"/>
      <c r="V32" s="2"/>
      <c r="W32" s="2"/>
      <c r="X32" s="2"/>
      <c r="Y32" s="2"/>
      <c r="Z32" s="2"/>
      <c r="AA32" s="2"/>
    </row>
    <row r="33" spans="1:34" ht="18.75" x14ac:dyDescent="0.3">
      <c r="A33" s="85" t="s">
        <v>193</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1:34" x14ac:dyDescent="0.25">
      <c r="A34" s="78" t="s">
        <v>509</v>
      </c>
      <c r="B34" s="79" t="s">
        <v>509</v>
      </c>
      <c r="C34" s="79" t="s">
        <v>509</v>
      </c>
      <c r="D34" s="79" t="s">
        <v>509</v>
      </c>
      <c r="E34" s="79" t="s">
        <v>509</v>
      </c>
      <c r="F34" s="79" t="s">
        <v>509</v>
      </c>
      <c r="G34" s="79" t="s">
        <v>509</v>
      </c>
      <c r="H34" s="79" t="s">
        <v>509</v>
      </c>
      <c r="I34" s="79" t="s">
        <v>509</v>
      </c>
      <c r="J34" s="79" t="s">
        <v>509</v>
      </c>
      <c r="K34" s="79" t="s">
        <v>509</v>
      </c>
      <c r="L34" s="79" t="s">
        <v>509</v>
      </c>
      <c r="M34" s="79" t="s">
        <v>509</v>
      </c>
      <c r="N34" s="79" t="s">
        <v>509</v>
      </c>
      <c r="O34" s="79" t="s">
        <v>509</v>
      </c>
      <c r="P34" s="79" t="s">
        <v>509</v>
      </c>
      <c r="Q34" s="79" t="s">
        <v>509</v>
      </c>
      <c r="R34" s="79" t="s">
        <v>509</v>
      </c>
      <c r="S34" s="79" t="s">
        <v>509</v>
      </c>
      <c r="T34" s="79" t="s">
        <v>509</v>
      </c>
      <c r="U34" s="79" t="s">
        <v>509</v>
      </c>
      <c r="V34" s="79" t="s">
        <v>509</v>
      </c>
      <c r="W34" s="79" t="s">
        <v>509</v>
      </c>
      <c r="X34" s="79" t="s">
        <v>509</v>
      </c>
      <c r="Y34" s="79" t="s">
        <v>509</v>
      </c>
      <c r="Z34" s="79" t="s">
        <v>509</v>
      </c>
      <c r="AA34" s="79" t="s">
        <v>509</v>
      </c>
      <c r="AB34" s="79" t="s">
        <v>509</v>
      </c>
      <c r="AC34" s="79" t="s">
        <v>509</v>
      </c>
      <c r="AD34" s="79" t="s">
        <v>509</v>
      </c>
      <c r="AE34" s="79" t="s">
        <v>509</v>
      </c>
      <c r="AF34" s="79" t="s">
        <v>509</v>
      </c>
      <c r="AG34" s="79" t="s">
        <v>509</v>
      </c>
      <c r="AH34" s="79" t="s">
        <v>509</v>
      </c>
    </row>
    <row r="35" spans="1:34" x14ac:dyDescent="0.25">
      <c r="A35" s="78" t="s">
        <v>510</v>
      </c>
      <c r="B35" s="79" t="s">
        <v>510</v>
      </c>
      <c r="C35" s="79" t="s">
        <v>510</v>
      </c>
      <c r="D35" s="79" t="s">
        <v>510</v>
      </c>
      <c r="E35" s="79" t="s">
        <v>510</v>
      </c>
      <c r="F35" s="79" t="s">
        <v>510</v>
      </c>
      <c r="G35" s="79" t="s">
        <v>510</v>
      </c>
      <c r="H35" s="79" t="s">
        <v>510</v>
      </c>
      <c r="I35" s="79" t="s">
        <v>510</v>
      </c>
      <c r="J35" s="79" t="s">
        <v>510</v>
      </c>
      <c r="K35" s="79" t="s">
        <v>510</v>
      </c>
      <c r="L35" s="79" t="s">
        <v>510</v>
      </c>
      <c r="M35" s="79" t="s">
        <v>510</v>
      </c>
      <c r="N35" s="79" t="s">
        <v>510</v>
      </c>
      <c r="O35" s="79" t="s">
        <v>510</v>
      </c>
      <c r="P35" s="79" t="s">
        <v>510</v>
      </c>
      <c r="Q35" s="79" t="s">
        <v>510</v>
      </c>
      <c r="R35" s="79" t="s">
        <v>510</v>
      </c>
      <c r="S35" s="79" t="s">
        <v>510</v>
      </c>
      <c r="T35" s="79" t="s">
        <v>510</v>
      </c>
      <c r="U35" s="79" t="s">
        <v>510</v>
      </c>
      <c r="V35" s="79" t="s">
        <v>510</v>
      </c>
      <c r="W35" s="79" t="s">
        <v>510</v>
      </c>
      <c r="X35" s="79" t="s">
        <v>510</v>
      </c>
      <c r="Y35" s="79" t="s">
        <v>510</v>
      </c>
      <c r="Z35" s="79" t="s">
        <v>510</v>
      </c>
      <c r="AA35" s="79" t="s">
        <v>510</v>
      </c>
      <c r="AB35" s="79" t="s">
        <v>510</v>
      </c>
      <c r="AC35" s="79" t="s">
        <v>510</v>
      </c>
      <c r="AD35" s="79" t="s">
        <v>510</v>
      </c>
      <c r="AE35" s="79" t="s">
        <v>510</v>
      </c>
      <c r="AF35" s="79" t="s">
        <v>510</v>
      </c>
      <c r="AG35" s="79" t="s">
        <v>510</v>
      </c>
      <c r="AH35" s="79" t="s">
        <v>510</v>
      </c>
    </row>
    <row r="36" spans="1:34" x14ac:dyDescent="0.25">
      <c r="A36" s="78" t="s">
        <v>511</v>
      </c>
      <c r="B36" s="79" t="s">
        <v>511</v>
      </c>
      <c r="C36" s="79" t="s">
        <v>511</v>
      </c>
      <c r="D36" s="79" t="s">
        <v>511</v>
      </c>
      <c r="E36" s="79" t="s">
        <v>511</v>
      </c>
      <c r="F36" s="79" t="s">
        <v>511</v>
      </c>
      <c r="G36" s="79" t="s">
        <v>511</v>
      </c>
      <c r="H36" s="79" t="s">
        <v>511</v>
      </c>
      <c r="I36" s="79" t="s">
        <v>511</v>
      </c>
      <c r="J36" s="79" t="s">
        <v>511</v>
      </c>
      <c r="K36" s="79" t="s">
        <v>511</v>
      </c>
      <c r="L36" s="79" t="s">
        <v>511</v>
      </c>
      <c r="M36" s="79" t="s">
        <v>511</v>
      </c>
      <c r="N36" s="79" t="s">
        <v>511</v>
      </c>
      <c r="O36" s="79" t="s">
        <v>511</v>
      </c>
      <c r="P36" s="79" t="s">
        <v>511</v>
      </c>
      <c r="Q36" s="79" t="s">
        <v>511</v>
      </c>
      <c r="R36" s="79" t="s">
        <v>511</v>
      </c>
      <c r="S36" s="79" t="s">
        <v>511</v>
      </c>
      <c r="T36" s="79" t="s">
        <v>511</v>
      </c>
      <c r="U36" s="79" t="s">
        <v>511</v>
      </c>
      <c r="V36" s="79" t="s">
        <v>511</v>
      </c>
      <c r="W36" s="79" t="s">
        <v>511</v>
      </c>
      <c r="X36" s="79" t="s">
        <v>511</v>
      </c>
      <c r="Y36" s="79" t="s">
        <v>511</v>
      </c>
      <c r="Z36" s="79" t="s">
        <v>511</v>
      </c>
      <c r="AA36" s="79" t="s">
        <v>511</v>
      </c>
      <c r="AB36" s="79" t="s">
        <v>511</v>
      </c>
      <c r="AC36" s="79" t="s">
        <v>511</v>
      </c>
      <c r="AD36" s="79" t="s">
        <v>511</v>
      </c>
      <c r="AE36" s="79" t="s">
        <v>511</v>
      </c>
      <c r="AF36" s="79" t="s">
        <v>511</v>
      </c>
      <c r="AG36" s="79" t="s">
        <v>511</v>
      </c>
      <c r="AH36" s="79" t="s">
        <v>511</v>
      </c>
    </row>
    <row r="37" spans="1:34" x14ac:dyDescent="0.25">
      <c r="A37" s="78" t="s">
        <v>512</v>
      </c>
      <c r="B37" s="79" t="s">
        <v>512</v>
      </c>
      <c r="C37" s="79" t="s">
        <v>512</v>
      </c>
      <c r="D37" s="79" t="s">
        <v>512</v>
      </c>
      <c r="E37" s="79" t="s">
        <v>512</v>
      </c>
      <c r="F37" s="79" t="s">
        <v>512</v>
      </c>
      <c r="G37" s="79" t="s">
        <v>512</v>
      </c>
      <c r="H37" s="79" t="s">
        <v>512</v>
      </c>
      <c r="I37" s="79" t="s">
        <v>512</v>
      </c>
      <c r="J37" s="79" t="s">
        <v>512</v>
      </c>
      <c r="K37" s="79" t="s">
        <v>512</v>
      </c>
      <c r="L37" s="79" t="s">
        <v>512</v>
      </c>
      <c r="M37" s="79" t="s">
        <v>512</v>
      </c>
      <c r="N37" s="79" t="s">
        <v>512</v>
      </c>
      <c r="O37" s="79" t="s">
        <v>512</v>
      </c>
      <c r="P37" s="79" t="s">
        <v>512</v>
      </c>
      <c r="Q37" s="79" t="s">
        <v>512</v>
      </c>
      <c r="R37" s="79" t="s">
        <v>512</v>
      </c>
      <c r="S37" s="79" t="s">
        <v>512</v>
      </c>
      <c r="T37" s="79" t="s">
        <v>512</v>
      </c>
      <c r="U37" s="79" t="s">
        <v>512</v>
      </c>
      <c r="V37" s="79" t="s">
        <v>512</v>
      </c>
      <c r="W37" s="79" t="s">
        <v>512</v>
      </c>
      <c r="X37" s="79" t="s">
        <v>512</v>
      </c>
      <c r="Y37" s="79" t="s">
        <v>512</v>
      </c>
      <c r="Z37" s="79" t="s">
        <v>512</v>
      </c>
      <c r="AA37" s="79" t="s">
        <v>512</v>
      </c>
      <c r="AB37" s="79" t="s">
        <v>512</v>
      </c>
      <c r="AC37" s="79" t="s">
        <v>512</v>
      </c>
      <c r="AD37" s="79" t="s">
        <v>512</v>
      </c>
      <c r="AE37" s="79" t="s">
        <v>512</v>
      </c>
      <c r="AF37" s="79" t="s">
        <v>512</v>
      </c>
      <c r="AG37" s="79" t="s">
        <v>512</v>
      </c>
      <c r="AH37" s="79" t="s">
        <v>512</v>
      </c>
    </row>
    <row r="38" spans="1:34" x14ac:dyDescent="0.25">
      <c r="A38" s="78" t="s">
        <v>513</v>
      </c>
      <c r="B38" s="79" t="s">
        <v>513</v>
      </c>
      <c r="C38" s="79" t="s">
        <v>513</v>
      </c>
      <c r="D38" s="79" t="s">
        <v>513</v>
      </c>
      <c r="E38" s="79" t="s">
        <v>513</v>
      </c>
      <c r="F38" s="79" t="s">
        <v>513</v>
      </c>
      <c r="G38" s="79" t="s">
        <v>513</v>
      </c>
      <c r="H38" s="79" t="s">
        <v>513</v>
      </c>
      <c r="I38" s="79" t="s">
        <v>513</v>
      </c>
      <c r="J38" s="79" t="s">
        <v>513</v>
      </c>
      <c r="K38" s="79" t="s">
        <v>513</v>
      </c>
      <c r="L38" s="79" t="s">
        <v>513</v>
      </c>
      <c r="M38" s="79" t="s">
        <v>513</v>
      </c>
      <c r="N38" s="79" t="s">
        <v>513</v>
      </c>
      <c r="O38" s="79" t="s">
        <v>513</v>
      </c>
      <c r="P38" s="79" t="s">
        <v>513</v>
      </c>
      <c r="Q38" s="79" t="s">
        <v>513</v>
      </c>
      <c r="R38" s="79" t="s">
        <v>513</v>
      </c>
      <c r="S38" s="79" t="s">
        <v>513</v>
      </c>
      <c r="T38" s="79" t="s">
        <v>513</v>
      </c>
      <c r="U38" s="79" t="s">
        <v>513</v>
      </c>
      <c r="V38" s="79" t="s">
        <v>513</v>
      </c>
      <c r="W38" s="79" t="s">
        <v>513</v>
      </c>
      <c r="X38" s="79" t="s">
        <v>513</v>
      </c>
      <c r="Y38" s="79" t="s">
        <v>513</v>
      </c>
      <c r="Z38" s="79" t="s">
        <v>513</v>
      </c>
      <c r="AA38" s="79" t="s">
        <v>513</v>
      </c>
      <c r="AB38" s="79" t="s">
        <v>513</v>
      </c>
      <c r="AC38" s="79" t="s">
        <v>513</v>
      </c>
      <c r="AD38" s="79" t="s">
        <v>513</v>
      </c>
      <c r="AE38" s="79" t="s">
        <v>513</v>
      </c>
      <c r="AF38" s="79" t="s">
        <v>513</v>
      </c>
      <c r="AG38" s="79" t="s">
        <v>513</v>
      </c>
      <c r="AH38" s="79" t="s">
        <v>513</v>
      </c>
    </row>
    <row r="39" spans="1:34" x14ac:dyDescent="0.25">
      <c r="A39" s="78" t="s">
        <v>514</v>
      </c>
      <c r="B39" s="79" t="s">
        <v>514</v>
      </c>
      <c r="C39" s="79" t="s">
        <v>514</v>
      </c>
      <c r="D39" s="79" t="s">
        <v>514</v>
      </c>
      <c r="E39" s="79" t="s">
        <v>514</v>
      </c>
      <c r="F39" s="79" t="s">
        <v>514</v>
      </c>
      <c r="G39" s="79" t="s">
        <v>514</v>
      </c>
      <c r="H39" s="79" t="s">
        <v>514</v>
      </c>
      <c r="I39" s="79" t="s">
        <v>514</v>
      </c>
      <c r="J39" s="79" t="s">
        <v>514</v>
      </c>
      <c r="K39" s="79" t="s">
        <v>514</v>
      </c>
      <c r="L39" s="79" t="s">
        <v>514</v>
      </c>
      <c r="M39" s="79" t="s">
        <v>514</v>
      </c>
      <c r="N39" s="79" t="s">
        <v>514</v>
      </c>
      <c r="O39" s="79" t="s">
        <v>514</v>
      </c>
      <c r="P39" s="79" t="s">
        <v>514</v>
      </c>
      <c r="Q39" s="79" t="s">
        <v>514</v>
      </c>
      <c r="R39" s="79" t="s">
        <v>514</v>
      </c>
      <c r="S39" s="79" t="s">
        <v>514</v>
      </c>
      <c r="T39" s="79" t="s">
        <v>514</v>
      </c>
      <c r="U39" s="79" t="s">
        <v>514</v>
      </c>
      <c r="V39" s="79" t="s">
        <v>514</v>
      </c>
      <c r="W39" s="79" t="s">
        <v>514</v>
      </c>
      <c r="X39" s="79" t="s">
        <v>514</v>
      </c>
      <c r="Y39" s="79" t="s">
        <v>514</v>
      </c>
      <c r="Z39" s="79" t="s">
        <v>514</v>
      </c>
      <c r="AA39" s="79" t="s">
        <v>514</v>
      </c>
      <c r="AB39" s="79" t="s">
        <v>514</v>
      </c>
      <c r="AC39" s="79" t="s">
        <v>514</v>
      </c>
      <c r="AD39" s="79" t="s">
        <v>514</v>
      </c>
      <c r="AE39" s="79" t="s">
        <v>514</v>
      </c>
      <c r="AF39" s="79" t="s">
        <v>514</v>
      </c>
      <c r="AG39" s="79" t="s">
        <v>514</v>
      </c>
      <c r="AH39" s="79" t="s">
        <v>514</v>
      </c>
    </row>
    <row r="40" spans="1:34" x14ac:dyDescent="0.25">
      <c r="A40" s="78" t="s">
        <v>515</v>
      </c>
      <c r="B40" s="79" t="s">
        <v>515</v>
      </c>
      <c r="C40" s="79" t="s">
        <v>515</v>
      </c>
      <c r="D40" s="79" t="s">
        <v>515</v>
      </c>
      <c r="E40" s="79" t="s">
        <v>515</v>
      </c>
      <c r="F40" s="79" t="s">
        <v>515</v>
      </c>
      <c r="G40" s="79" t="s">
        <v>515</v>
      </c>
      <c r="H40" s="79" t="s">
        <v>515</v>
      </c>
      <c r="I40" s="79" t="s">
        <v>515</v>
      </c>
      <c r="J40" s="79" t="s">
        <v>515</v>
      </c>
      <c r="K40" s="79" t="s">
        <v>515</v>
      </c>
      <c r="L40" s="79" t="s">
        <v>515</v>
      </c>
      <c r="M40" s="79" t="s">
        <v>515</v>
      </c>
      <c r="N40" s="79" t="s">
        <v>515</v>
      </c>
      <c r="O40" s="79" t="s">
        <v>515</v>
      </c>
      <c r="P40" s="79" t="s">
        <v>515</v>
      </c>
      <c r="Q40" s="79" t="s">
        <v>515</v>
      </c>
      <c r="R40" s="79" t="s">
        <v>515</v>
      </c>
      <c r="S40" s="79" t="s">
        <v>515</v>
      </c>
      <c r="T40" s="79" t="s">
        <v>515</v>
      </c>
      <c r="U40" s="79" t="s">
        <v>515</v>
      </c>
      <c r="V40" s="79" t="s">
        <v>515</v>
      </c>
      <c r="W40" s="79" t="s">
        <v>515</v>
      </c>
      <c r="X40" s="79" t="s">
        <v>515</v>
      </c>
      <c r="Y40" s="79" t="s">
        <v>515</v>
      </c>
      <c r="Z40" s="79" t="s">
        <v>515</v>
      </c>
      <c r="AA40" s="79" t="s">
        <v>515</v>
      </c>
      <c r="AB40" s="79" t="s">
        <v>515</v>
      </c>
      <c r="AC40" s="79" t="s">
        <v>515</v>
      </c>
      <c r="AD40" s="79" t="s">
        <v>515</v>
      </c>
      <c r="AE40" s="79" t="s">
        <v>515</v>
      </c>
      <c r="AF40" s="79" t="s">
        <v>515</v>
      </c>
      <c r="AG40" s="79" t="s">
        <v>515</v>
      </c>
      <c r="AH40" s="79" t="s">
        <v>515</v>
      </c>
    </row>
    <row r="41" spans="1:34" x14ac:dyDescent="0.25">
      <c r="A41" s="78" t="s">
        <v>516</v>
      </c>
      <c r="B41" s="79" t="s">
        <v>516</v>
      </c>
      <c r="C41" s="79" t="s">
        <v>516</v>
      </c>
      <c r="D41" s="79" t="s">
        <v>516</v>
      </c>
      <c r="E41" s="79" t="s">
        <v>516</v>
      </c>
      <c r="F41" s="79" t="s">
        <v>516</v>
      </c>
      <c r="G41" s="79" t="s">
        <v>516</v>
      </c>
      <c r="H41" s="79" t="s">
        <v>516</v>
      </c>
      <c r="I41" s="79" t="s">
        <v>516</v>
      </c>
      <c r="J41" s="79" t="s">
        <v>516</v>
      </c>
      <c r="K41" s="79" t="s">
        <v>516</v>
      </c>
      <c r="L41" s="79" t="s">
        <v>516</v>
      </c>
      <c r="M41" s="79" t="s">
        <v>516</v>
      </c>
      <c r="N41" s="79" t="s">
        <v>516</v>
      </c>
      <c r="O41" s="79" t="s">
        <v>516</v>
      </c>
      <c r="P41" s="79" t="s">
        <v>516</v>
      </c>
      <c r="Q41" s="79" t="s">
        <v>516</v>
      </c>
      <c r="R41" s="79" t="s">
        <v>516</v>
      </c>
      <c r="S41" s="79" t="s">
        <v>516</v>
      </c>
      <c r="T41" s="79" t="s">
        <v>516</v>
      </c>
      <c r="U41" s="79" t="s">
        <v>516</v>
      </c>
      <c r="V41" s="79" t="s">
        <v>516</v>
      </c>
      <c r="W41" s="79" t="s">
        <v>516</v>
      </c>
      <c r="X41" s="79" t="s">
        <v>516</v>
      </c>
      <c r="Y41" s="79" t="s">
        <v>516</v>
      </c>
      <c r="Z41" s="79" t="s">
        <v>516</v>
      </c>
      <c r="AA41" s="79" t="s">
        <v>516</v>
      </c>
      <c r="AB41" s="79" t="s">
        <v>516</v>
      </c>
      <c r="AC41" s="79" t="s">
        <v>516</v>
      </c>
      <c r="AD41" s="79" t="s">
        <v>516</v>
      </c>
      <c r="AE41" s="79" t="s">
        <v>516</v>
      </c>
      <c r="AF41" s="79" t="s">
        <v>516</v>
      </c>
      <c r="AG41" s="79" t="s">
        <v>516</v>
      </c>
      <c r="AH41" s="79" t="s">
        <v>516</v>
      </c>
    </row>
    <row r="42" spans="1:34" x14ac:dyDescent="0.25">
      <c r="A42" s="78" t="s">
        <v>517</v>
      </c>
      <c r="B42" s="79" t="s">
        <v>517</v>
      </c>
      <c r="C42" s="79" t="s">
        <v>517</v>
      </c>
      <c r="D42" s="79" t="s">
        <v>517</v>
      </c>
      <c r="E42" s="79" t="s">
        <v>517</v>
      </c>
      <c r="F42" s="79" t="s">
        <v>517</v>
      </c>
      <c r="G42" s="79" t="s">
        <v>517</v>
      </c>
      <c r="H42" s="79" t="s">
        <v>517</v>
      </c>
      <c r="I42" s="79" t="s">
        <v>517</v>
      </c>
      <c r="J42" s="79" t="s">
        <v>517</v>
      </c>
      <c r="K42" s="79" t="s">
        <v>517</v>
      </c>
      <c r="L42" s="79" t="s">
        <v>517</v>
      </c>
      <c r="M42" s="79" t="s">
        <v>517</v>
      </c>
      <c r="N42" s="79" t="s">
        <v>517</v>
      </c>
      <c r="O42" s="79" t="s">
        <v>517</v>
      </c>
      <c r="P42" s="79" t="s">
        <v>517</v>
      </c>
      <c r="Q42" s="79" t="s">
        <v>517</v>
      </c>
      <c r="R42" s="79" t="s">
        <v>517</v>
      </c>
      <c r="S42" s="79" t="s">
        <v>517</v>
      </c>
      <c r="T42" s="79" t="s">
        <v>517</v>
      </c>
      <c r="U42" s="79" t="s">
        <v>517</v>
      </c>
      <c r="V42" s="79" t="s">
        <v>517</v>
      </c>
      <c r="W42" s="79" t="s">
        <v>517</v>
      </c>
      <c r="X42" s="79" t="s">
        <v>517</v>
      </c>
      <c r="Y42" s="79" t="s">
        <v>517</v>
      </c>
      <c r="Z42" s="79" t="s">
        <v>517</v>
      </c>
      <c r="AA42" s="79" t="s">
        <v>517</v>
      </c>
      <c r="AB42" s="79" t="s">
        <v>517</v>
      </c>
      <c r="AC42" s="79" t="s">
        <v>517</v>
      </c>
      <c r="AD42" s="79" t="s">
        <v>517</v>
      </c>
      <c r="AE42" s="79" t="s">
        <v>517</v>
      </c>
      <c r="AF42" s="79" t="s">
        <v>517</v>
      </c>
      <c r="AG42" s="79" t="s">
        <v>517</v>
      </c>
      <c r="AH42" s="79" t="s">
        <v>517</v>
      </c>
    </row>
    <row r="43" spans="1:34" x14ac:dyDescent="0.25">
      <c r="A43" s="78" t="s">
        <v>518</v>
      </c>
      <c r="B43" s="79" t="s">
        <v>518</v>
      </c>
      <c r="C43" s="79" t="s">
        <v>518</v>
      </c>
      <c r="D43" s="79" t="s">
        <v>518</v>
      </c>
      <c r="E43" s="79" t="s">
        <v>518</v>
      </c>
      <c r="F43" s="79" t="s">
        <v>518</v>
      </c>
      <c r="G43" s="79" t="s">
        <v>518</v>
      </c>
      <c r="H43" s="79" t="s">
        <v>518</v>
      </c>
      <c r="I43" s="79" t="s">
        <v>518</v>
      </c>
      <c r="J43" s="79" t="s">
        <v>518</v>
      </c>
      <c r="K43" s="79" t="s">
        <v>518</v>
      </c>
      <c r="L43" s="79" t="s">
        <v>518</v>
      </c>
      <c r="M43" s="79" t="s">
        <v>518</v>
      </c>
      <c r="N43" s="79" t="s">
        <v>518</v>
      </c>
      <c r="O43" s="79" t="s">
        <v>518</v>
      </c>
      <c r="P43" s="79" t="s">
        <v>518</v>
      </c>
      <c r="Q43" s="79" t="s">
        <v>518</v>
      </c>
      <c r="R43" s="79" t="s">
        <v>518</v>
      </c>
      <c r="S43" s="79" t="s">
        <v>518</v>
      </c>
      <c r="T43" s="79" t="s">
        <v>518</v>
      </c>
      <c r="U43" s="79" t="s">
        <v>518</v>
      </c>
      <c r="V43" s="79" t="s">
        <v>518</v>
      </c>
      <c r="W43" s="79" t="s">
        <v>518</v>
      </c>
      <c r="X43" s="79" t="s">
        <v>518</v>
      </c>
      <c r="Y43" s="79" t="s">
        <v>518</v>
      </c>
      <c r="Z43" s="79" t="s">
        <v>518</v>
      </c>
      <c r="AA43" s="79" t="s">
        <v>518</v>
      </c>
      <c r="AB43" s="79" t="s">
        <v>518</v>
      </c>
      <c r="AC43" s="79" t="s">
        <v>518</v>
      </c>
      <c r="AD43" s="79" t="s">
        <v>518</v>
      </c>
      <c r="AE43" s="79" t="s">
        <v>518</v>
      </c>
      <c r="AF43" s="79" t="s">
        <v>518</v>
      </c>
      <c r="AG43" s="79" t="s">
        <v>518</v>
      </c>
      <c r="AH43" s="79" t="s">
        <v>518</v>
      </c>
    </row>
    <row r="44" spans="1:34" x14ac:dyDescent="0.25">
      <c r="A44" s="78" t="s">
        <v>519</v>
      </c>
      <c r="B44" s="79" t="s">
        <v>519</v>
      </c>
      <c r="C44" s="79" t="s">
        <v>519</v>
      </c>
      <c r="D44" s="79" t="s">
        <v>519</v>
      </c>
      <c r="E44" s="79" t="s">
        <v>519</v>
      </c>
      <c r="F44" s="79" t="s">
        <v>519</v>
      </c>
      <c r="G44" s="79" t="s">
        <v>519</v>
      </c>
      <c r="H44" s="79" t="s">
        <v>519</v>
      </c>
      <c r="I44" s="79" t="s">
        <v>519</v>
      </c>
      <c r="J44" s="79" t="s">
        <v>519</v>
      </c>
      <c r="K44" s="79" t="s">
        <v>519</v>
      </c>
      <c r="L44" s="79" t="s">
        <v>519</v>
      </c>
      <c r="M44" s="79" t="s">
        <v>519</v>
      </c>
      <c r="N44" s="79" t="s">
        <v>519</v>
      </c>
      <c r="O44" s="79" t="s">
        <v>519</v>
      </c>
      <c r="P44" s="79" t="s">
        <v>519</v>
      </c>
      <c r="Q44" s="79" t="s">
        <v>519</v>
      </c>
      <c r="R44" s="79" t="s">
        <v>519</v>
      </c>
      <c r="S44" s="79" t="s">
        <v>519</v>
      </c>
      <c r="T44" s="79" t="s">
        <v>519</v>
      </c>
      <c r="U44" s="79" t="s">
        <v>519</v>
      </c>
      <c r="V44" s="79" t="s">
        <v>519</v>
      </c>
      <c r="W44" s="79" t="s">
        <v>519</v>
      </c>
      <c r="X44" s="79" t="s">
        <v>519</v>
      </c>
      <c r="Y44" s="79" t="s">
        <v>519</v>
      </c>
      <c r="Z44" s="79" t="s">
        <v>519</v>
      </c>
      <c r="AA44" s="79" t="s">
        <v>519</v>
      </c>
      <c r="AB44" s="79" t="s">
        <v>519</v>
      </c>
      <c r="AC44" s="79" t="s">
        <v>519</v>
      </c>
      <c r="AD44" s="79" t="s">
        <v>519</v>
      </c>
      <c r="AE44" s="79" t="s">
        <v>519</v>
      </c>
      <c r="AF44" s="79" t="s">
        <v>519</v>
      </c>
      <c r="AG44" s="79" t="s">
        <v>519</v>
      </c>
      <c r="AH44" s="79" t="s">
        <v>519</v>
      </c>
    </row>
    <row r="45" spans="1:34" x14ac:dyDescent="0.25">
      <c r="A45" s="78" t="s">
        <v>520</v>
      </c>
      <c r="B45" s="79" t="s">
        <v>520</v>
      </c>
      <c r="C45" s="79" t="s">
        <v>520</v>
      </c>
      <c r="D45" s="79" t="s">
        <v>520</v>
      </c>
      <c r="E45" s="79" t="s">
        <v>520</v>
      </c>
      <c r="F45" s="79" t="s">
        <v>520</v>
      </c>
      <c r="G45" s="79" t="s">
        <v>520</v>
      </c>
      <c r="H45" s="79" t="s">
        <v>520</v>
      </c>
      <c r="I45" s="79" t="s">
        <v>520</v>
      </c>
      <c r="J45" s="79" t="s">
        <v>520</v>
      </c>
      <c r="K45" s="79" t="s">
        <v>520</v>
      </c>
      <c r="L45" s="79" t="s">
        <v>520</v>
      </c>
      <c r="M45" s="79" t="s">
        <v>520</v>
      </c>
      <c r="N45" s="79" t="s">
        <v>520</v>
      </c>
      <c r="O45" s="79" t="s">
        <v>520</v>
      </c>
      <c r="P45" s="79" t="s">
        <v>520</v>
      </c>
      <c r="Q45" s="79" t="s">
        <v>520</v>
      </c>
      <c r="R45" s="79" t="s">
        <v>520</v>
      </c>
      <c r="S45" s="79" t="s">
        <v>520</v>
      </c>
      <c r="T45" s="79" t="s">
        <v>520</v>
      </c>
      <c r="U45" s="79" t="s">
        <v>520</v>
      </c>
      <c r="V45" s="79" t="s">
        <v>520</v>
      </c>
      <c r="W45" s="79" t="s">
        <v>520</v>
      </c>
      <c r="X45" s="79" t="s">
        <v>520</v>
      </c>
      <c r="Y45" s="79" t="s">
        <v>520</v>
      </c>
      <c r="Z45" s="79" t="s">
        <v>520</v>
      </c>
      <c r="AA45" s="79" t="s">
        <v>520</v>
      </c>
      <c r="AB45" s="79" t="s">
        <v>520</v>
      </c>
      <c r="AC45" s="79" t="s">
        <v>520</v>
      </c>
      <c r="AD45" s="79" t="s">
        <v>520</v>
      </c>
      <c r="AE45" s="79" t="s">
        <v>520</v>
      </c>
      <c r="AF45" s="79" t="s">
        <v>520</v>
      </c>
      <c r="AG45" s="79" t="s">
        <v>520</v>
      </c>
      <c r="AH45" s="79" t="s">
        <v>520</v>
      </c>
    </row>
    <row r="46" spans="1:34" x14ac:dyDescent="0.25">
      <c r="A46" s="78" t="s">
        <v>521</v>
      </c>
      <c r="B46" s="79" t="s">
        <v>521</v>
      </c>
      <c r="C46" s="79" t="s">
        <v>521</v>
      </c>
      <c r="D46" s="79" t="s">
        <v>521</v>
      </c>
      <c r="E46" s="79" t="s">
        <v>521</v>
      </c>
      <c r="F46" s="79" t="s">
        <v>521</v>
      </c>
      <c r="G46" s="79" t="s">
        <v>521</v>
      </c>
      <c r="H46" s="79" t="s">
        <v>521</v>
      </c>
      <c r="I46" s="79" t="s">
        <v>521</v>
      </c>
      <c r="J46" s="79" t="s">
        <v>521</v>
      </c>
      <c r="K46" s="79" t="s">
        <v>521</v>
      </c>
      <c r="L46" s="79" t="s">
        <v>521</v>
      </c>
      <c r="M46" s="79" t="s">
        <v>521</v>
      </c>
      <c r="N46" s="79" t="s">
        <v>521</v>
      </c>
      <c r="O46" s="79" t="s">
        <v>521</v>
      </c>
      <c r="P46" s="79" t="s">
        <v>521</v>
      </c>
      <c r="Q46" s="79" t="s">
        <v>521</v>
      </c>
      <c r="R46" s="79" t="s">
        <v>521</v>
      </c>
      <c r="S46" s="79" t="s">
        <v>521</v>
      </c>
      <c r="T46" s="79" t="s">
        <v>521</v>
      </c>
      <c r="U46" s="79" t="s">
        <v>521</v>
      </c>
      <c r="V46" s="79" t="s">
        <v>521</v>
      </c>
      <c r="W46" s="79" t="s">
        <v>521</v>
      </c>
      <c r="X46" s="79" t="s">
        <v>521</v>
      </c>
      <c r="Y46" s="79" t="s">
        <v>521</v>
      </c>
      <c r="Z46" s="79" t="s">
        <v>521</v>
      </c>
      <c r="AA46" s="79" t="s">
        <v>521</v>
      </c>
      <c r="AB46" s="79" t="s">
        <v>521</v>
      </c>
      <c r="AC46" s="79" t="s">
        <v>521</v>
      </c>
      <c r="AD46" s="79" t="s">
        <v>521</v>
      </c>
      <c r="AE46" s="79" t="s">
        <v>521</v>
      </c>
      <c r="AF46" s="79" t="s">
        <v>521</v>
      </c>
      <c r="AG46" s="79" t="s">
        <v>521</v>
      </c>
      <c r="AH46" s="79" t="s">
        <v>521</v>
      </c>
    </row>
    <row r="47" spans="1:34" x14ac:dyDescent="0.25">
      <c r="A47" s="78" t="s">
        <v>522</v>
      </c>
      <c r="B47" s="79" t="s">
        <v>522</v>
      </c>
      <c r="C47" s="79" t="s">
        <v>522</v>
      </c>
      <c r="D47" s="79" t="s">
        <v>522</v>
      </c>
      <c r="E47" s="79" t="s">
        <v>522</v>
      </c>
      <c r="F47" s="79" t="s">
        <v>522</v>
      </c>
      <c r="G47" s="79" t="s">
        <v>522</v>
      </c>
      <c r="H47" s="79" t="s">
        <v>522</v>
      </c>
      <c r="I47" s="79" t="s">
        <v>522</v>
      </c>
      <c r="J47" s="79" t="s">
        <v>522</v>
      </c>
      <c r="K47" s="79" t="s">
        <v>522</v>
      </c>
      <c r="L47" s="79" t="s">
        <v>522</v>
      </c>
      <c r="M47" s="79" t="s">
        <v>522</v>
      </c>
      <c r="N47" s="79" t="s">
        <v>522</v>
      </c>
      <c r="O47" s="79" t="s">
        <v>522</v>
      </c>
      <c r="P47" s="79" t="s">
        <v>522</v>
      </c>
      <c r="Q47" s="79" t="s">
        <v>522</v>
      </c>
      <c r="R47" s="79" t="s">
        <v>522</v>
      </c>
      <c r="S47" s="79" t="s">
        <v>522</v>
      </c>
      <c r="T47" s="79" t="s">
        <v>522</v>
      </c>
      <c r="U47" s="79" t="s">
        <v>522</v>
      </c>
      <c r="V47" s="79" t="s">
        <v>522</v>
      </c>
      <c r="W47" s="79" t="s">
        <v>522</v>
      </c>
      <c r="X47" s="79" t="s">
        <v>522</v>
      </c>
      <c r="Y47" s="79" t="s">
        <v>522</v>
      </c>
      <c r="Z47" s="79" t="s">
        <v>522</v>
      </c>
      <c r="AA47" s="79" t="s">
        <v>522</v>
      </c>
      <c r="AB47" s="79" t="s">
        <v>522</v>
      </c>
      <c r="AC47" s="79" t="s">
        <v>522</v>
      </c>
      <c r="AD47" s="79" t="s">
        <v>522</v>
      </c>
      <c r="AE47" s="79" t="s">
        <v>522</v>
      </c>
      <c r="AF47" s="79" t="s">
        <v>522</v>
      </c>
      <c r="AG47" s="79" t="s">
        <v>522</v>
      </c>
      <c r="AH47" s="79" t="s">
        <v>522</v>
      </c>
    </row>
    <row r="48" spans="1:34" x14ac:dyDescent="0.25">
      <c r="A48" s="78" t="s">
        <v>523</v>
      </c>
      <c r="B48" s="79" t="s">
        <v>523</v>
      </c>
      <c r="C48" s="79" t="s">
        <v>523</v>
      </c>
      <c r="D48" s="79" t="s">
        <v>523</v>
      </c>
      <c r="E48" s="79" t="s">
        <v>523</v>
      </c>
      <c r="F48" s="79" t="s">
        <v>523</v>
      </c>
      <c r="G48" s="79" t="s">
        <v>523</v>
      </c>
      <c r="H48" s="79" t="s">
        <v>523</v>
      </c>
      <c r="I48" s="79" t="s">
        <v>523</v>
      </c>
      <c r="J48" s="79" t="s">
        <v>523</v>
      </c>
      <c r="K48" s="79" t="s">
        <v>523</v>
      </c>
      <c r="L48" s="79" t="s">
        <v>523</v>
      </c>
      <c r="M48" s="79" t="s">
        <v>523</v>
      </c>
      <c r="N48" s="79" t="s">
        <v>523</v>
      </c>
      <c r="O48" s="79" t="s">
        <v>523</v>
      </c>
      <c r="P48" s="79" t="s">
        <v>523</v>
      </c>
      <c r="Q48" s="79" t="s">
        <v>523</v>
      </c>
      <c r="R48" s="79" t="s">
        <v>523</v>
      </c>
      <c r="S48" s="79" t="s">
        <v>523</v>
      </c>
      <c r="T48" s="79" t="s">
        <v>523</v>
      </c>
      <c r="U48" s="79" t="s">
        <v>523</v>
      </c>
      <c r="V48" s="79" t="s">
        <v>523</v>
      </c>
      <c r="W48" s="79" t="s">
        <v>523</v>
      </c>
      <c r="X48" s="79" t="s">
        <v>523</v>
      </c>
      <c r="Y48" s="79" t="s">
        <v>523</v>
      </c>
      <c r="Z48" s="79" t="s">
        <v>523</v>
      </c>
      <c r="AA48" s="79" t="s">
        <v>523</v>
      </c>
      <c r="AB48" s="79" t="s">
        <v>523</v>
      </c>
      <c r="AC48" s="79" t="s">
        <v>523</v>
      </c>
      <c r="AD48" s="79" t="s">
        <v>523</v>
      </c>
      <c r="AE48" s="79" t="s">
        <v>523</v>
      </c>
      <c r="AF48" s="79" t="s">
        <v>523</v>
      </c>
      <c r="AG48" s="79" t="s">
        <v>523</v>
      </c>
      <c r="AH48" s="79" t="s">
        <v>523</v>
      </c>
    </row>
    <row r="49" spans="1:34" x14ac:dyDescent="0.25">
      <c r="A49" s="78" t="s">
        <v>524</v>
      </c>
      <c r="B49" s="79" t="s">
        <v>524</v>
      </c>
      <c r="C49" s="79" t="s">
        <v>524</v>
      </c>
      <c r="D49" s="79" t="s">
        <v>524</v>
      </c>
      <c r="E49" s="79" t="s">
        <v>524</v>
      </c>
      <c r="F49" s="79" t="s">
        <v>524</v>
      </c>
      <c r="G49" s="79" t="s">
        <v>524</v>
      </c>
      <c r="H49" s="79" t="s">
        <v>524</v>
      </c>
      <c r="I49" s="79" t="s">
        <v>524</v>
      </c>
      <c r="J49" s="79" t="s">
        <v>524</v>
      </c>
      <c r="K49" s="79" t="s">
        <v>524</v>
      </c>
      <c r="L49" s="79" t="s">
        <v>524</v>
      </c>
      <c r="M49" s="79" t="s">
        <v>524</v>
      </c>
      <c r="N49" s="79" t="s">
        <v>524</v>
      </c>
      <c r="O49" s="79" t="s">
        <v>524</v>
      </c>
      <c r="P49" s="79" t="s">
        <v>524</v>
      </c>
      <c r="Q49" s="79" t="s">
        <v>524</v>
      </c>
      <c r="R49" s="79" t="s">
        <v>524</v>
      </c>
      <c r="S49" s="79" t="s">
        <v>524</v>
      </c>
      <c r="T49" s="79" t="s">
        <v>524</v>
      </c>
      <c r="U49" s="79" t="s">
        <v>524</v>
      </c>
      <c r="V49" s="79" t="s">
        <v>524</v>
      </c>
      <c r="W49" s="79" t="s">
        <v>524</v>
      </c>
      <c r="X49" s="79" t="s">
        <v>524</v>
      </c>
      <c r="Y49" s="79" t="s">
        <v>524</v>
      </c>
      <c r="Z49" s="79" t="s">
        <v>524</v>
      </c>
      <c r="AA49" s="79" t="s">
        <v>524</v>
      </c>
      <c r="AB49" s="79" t="s">
        <v>524</v>
      </c>
      <c r="AC49" s="79" t="s">
        <v>524</v>
      </c>
      <c r="AD49" s="79" t="s">
        <v>524</v>
      </c>
      <c r="AE49" s="79" t="s">
        <v>524</v>
      </c>
      <c r="AF49" s="79" t="s">
        <v>524</v>
      </c>
      <c r="AG49" s="79" t="s">
        <v>524</v>
      </c>
      <c r="AH49" s="79" t="s">
        <v>524</v>
      </c>
    </row>
    <row r="50" spans="1:34" x14ac:dyDescent="0.25">
      <c r="A50" s="78" t="s">
        <v>525</v>
      </c>
      <c r="B50" s="79" t="s">
        <v>525</v>
      </c>
      <c r="C50" s="79" t="s">
        <v>525</v>
      </c>
      <c r="D50" s="79" t="s">
        <v>525</v>
      </c>
      <c r="E50" s="79" t="s">
        <v>525</v>
      </c>
      <c r="F50" s="79" t="s">
        <v>525</v>
      </c>
      <c r="G50" s="79" t="s">
        <v>525</v>
      </c>
      <c r="H50" s="79" t="s">
        <v>525</v>
      </c>
      <c r="I50" s="79" t="s">
        <v>525</v>
      </c>
      <c r="J50" s="79" t="s">
        <v>525</v>
      </c>
      <c r="K50" s="79" t="s">
        <v>525</v>
      </c>
      <c r="L50" s="79" t="s">
        <v>525</v>
      </c>
      <c r="M50" s="79" t="s">
        <v>525</v>
      </c>
      <c r="N50" s="79" t="s">
        <v>525</v>
      </c>
      <c r="O50" s="79" t="s">
        <v>525</v>
      </c>
      <c r="P50" s="79" t="s">
        <v>525</v>
      </c>
      <c r="Q50" s="79" t="s">
        <v>525</v>
      </c>
      <c r="R50" s="79" t="s">
        <v>525</v>
      </c>
      <c r="S50" s="79" t="s">
        <v>525</v>
      </c>
      <c r="T50" s="79" t="s">
        <v>525</v>
      </c>
      <c r="U50" s="79" t="s">
        <v>525</v>
      </c>
      <c r="V50" s="79" t="s">
        <v>525</v>
      </c>
      <c r="W50" s="79" t="s">
        <v>525</v>
      </c>
      <c r="X50" s="79" t="s">
        <v>525</v>
      </c>
      <c r="Y50" s="79" t="s">
        <v>525</v>
      </c>
      <c r="Z50" s="79" t="s">
        <v>525</v>
      </c>
      <c r="AA50" s="79" t="s">
        <v>525</v>
      </c>
      <c r="AB50" s="79" t="s">
        <v>525</v>
      </c>
      <c r="AC50" s="79" t="s">
        <v>525</v>
      </c>
      <c r="AD50" s="79" t="s">
        <v>525</v>
      </c>
      <c r="AE50" s="79" t="s">
        <v>525</v>
      </c>
      <c r="AF50" s="79" t="s">
        <v>525</v>
      </c>
      <c r="AG50" s="79" t="s">
        <v>525</v>
      </c>
      <c r="AH50" s="79" t="s">
        <v>525</v>
      </c>
    </row>
    <row r="51" spans="1:34" x14ac:dyDescent="0.25">
      <c r="A51" s="78" t="s">
        <v>526</v>
      </c>
      <c r="B51" s="79" t="s">
        <v>526</v>
      </c>
      <c r="C51" s="79" t="s">
        <v>526</v>
      </c>
      <c r="D51" s="79" t="s">
        <v>526</v>
      </c>
      <c r="E51" s="79" t="s">
        <v>526</v>
      </c>
      <c r="F51" s="79" t="s">
        <v>526</v>
      </c>
      <c r="G51" s="79" t="s">
        <v>526</v>
      </c>
      <c r="H51" s="79" t="s">
        <v>526</v>
      </c>
      <c r="I51" s="79" t="s">
        <v>526</v>
      </c>
      <c r="J51" s="79" t="s">
        <v>526</v>
      </c>
      <c r="K51" s="79" t="s">
        <v>526</v>
      </c>
      <c r="L51" s="79" t="s">
        <v>526</v>
      </c>
      <c r="M51" s="79" t="s">
        <v>526</v>
      </c>
      <c r="N51" s="79" t="s">
        <v>526</v>
      </c>
      <c r="O51" s="79" t="s">
        <v>526</v>
      </c>
      <c r="P51" s="79" t="s">
        <v>526</v>
      </c>
      <c r="Q51" s="79" t="s">
        <v>526</v>
      </c>
      <c r="R51" s="79" t="s">
        <v>526</v>
      </c>
      <c r="S51" s="79" t="s">
        <v>526</v>
      </c>
      <c r="T51" s="79" t="s">
        <v>526</v>
      </c>
      <c r="U51" s="79" t="s">
        <v>526</v>
      </c>
      <c r="V51" s="79" t="s">
        <v>526</v>
      </c>
      <c r="W51" s="79" t="s">
        <v>526</v>
      </c>
      <c r="X51" s="79" t="s">
        <v>526</v>
      </c>
      <c r="Y51" s="79" t="s">
        <v>526</v>
      </c>
      <c r="Z51" s="79" t="s">
        <v>526</v>
      </c>
      <c r="AA51" s="79" t="s">
        <v>526</v>
      </c>
      <c r="AB51" s="79" t="s">
        <v>526</v>
      </c>
      <c r="AC51" s="79" t="s">
        <v>526</v>
      </c>
      <c r="AD51" s="79" t="s">
        <v>526</v>
      </c>
      <c r="AE51" s="79" t="s">
        <v>526</v>
      </c>
      <c r="AF51" s="79" t="s">
        <v>526</v>
      </c>
      <c r="AG51" s="79" t="s">
        <v>526</v>
      </c>
      <c r="AH51" s="79" t="s">
        <v>526</v>
      </c>
    </row>
    <row r="52" spans="1:34" x14ac:dyDescent="0.25">
      <c r="A52" s="78" t="s">
        <v>527</v>
      </c>
      <c r="B52" s="79" t="s">
        <v>527</v>
      </c>
      <c r="C52" s="79" t="s">
        <v>527</v>
      </c>
      <c r="D52" s="79" t="s">
        <v>527</v>
      </c>
      <c r="E52" s="79" t="s">
        <v>527</v>
      </c>
      <c r="F52" s="79" t="s">
        <v>527</v>
      </c>
      <c r="G52" s="79" t="s">
        <v>527</v>
      </c>
      <c r="H52" s="79" t="s">
        <v>527</v>
      </c>
      <c r="I52" s="79" t="s">
        <v>527</v>
      </c>
      <c r="J52" s="79" t="s">
        <v>527</v>
      </c>
      <c r="K52" s="79" t="s">
        <v>527</v>
      </c>
      <c r="L52" s="79" t="s">
        <v>527</v>
      </c>
      <c r="M52" s="79" t="s">
        <v>527</v>
      </c>
      <c r="N52" s="79" t="s">
        <v>527</v>
      </c>
      <c r="O52" s="79" t="s">
        <v>527</v>
      </c>
      <c r="P52" s="79" t="s">
        <v>527</v>
      </c>
      <c r="Q52" s="79" t="s">
        <v>527</v>
      </c>
      <c r="R52" s="79" t="s">
        <v>527</v>
      </c>
      <c r="S52" s="79" t="s">
        <v>527</v>
      </c>
      <c r="T52" s="79" t="s">
        <v>527</v>
      </c>
      <c r="U52" s="79" t="s">
        <v>527</v>
      </c>
      <c r="V52" s="79" t="s">
        <v>527</v>
      </c>
      <c r="W52" s="79" t="s">
        <v>527</v>
      </c>
      <c r="X52" s="79" t="s">
        <v>527</v>
      </c>
      <c r="Y52" s="79" t="s">
        <v>527</v>
      </c>
      <c r="Z52" s="79" t="s">
        <v>527</v>
      </c>
      <c r="AA52" s="79" t="s">
        <v>527</v>
      </c>
      <c r="AB52" s="79" t="s">
        <v>527</v>
      </c>
      <c r="AC52" s="79" t="s">
        <v>527</v>
      </c>
      <c r="AD52" s="79" t="s">
        <v>527</v>
      </c>
      <c r="AE52" s="79" t="s">
        <v>527</v>
      </c>
      <c r="AF52" s="79" t="s">
        <v>527</v>
      </c>
      <c r="AG52" s="79" t="s">
        <v>527</v>
      </c>
      <c r="AH52" s="79" t="s">
        <v>527</v>
      </c>
    </row>
    <row r="53" spans="1:34" x14ac:dyDescent="0.25">
      <c r="A53" s="78" t="s">
        <v>528</v>
      </c>
      <c r="B53" s="79" t="s">
        <v>528</v>
      </c>
      <c r="C53" s="79" t="s">
        <v>528</v>
      </c>
      <c r="D53" s="79" t="s">
        <v>528</v>
      </c>
      <c r="E53" s="79" t="s">
        <v>528</v>
      </c>
      <c r="F53" s="79" t="s">
        <v>528</v>
      </c>
      <c r="G53" s="79" t="s">
        <v>528</v>
      </c>
      <c r="H53" s="79" t="s">
        <v>528</v>
      </c>
      <c r="I53" s="79" t="s">
        <v>528</v>
      </c>
      <c r="J53" s="79" t="s">
        <v>528</v>
      </c>
      <c r="K53" s="79" t="s">
        <v>528</v>
      </c>
      <c r="L53" s="79" t="s">
        <v>528</v>
      </c>
      <c r="M53" s="79" t="s">
        <v>528</v>
      </c>
      <c r="N53" s="79" t="s">
        <v>528</v>
      </c>
      <c r="O53" s="79" t="s">
        <v>528</v>
      </c>
      <c r="P53" s="79" t="s">
        <v>528</v>
      </c>
      <c r="Q53" s="79" t="s">
        <v>528</v>
      </c>
      <c r="R53" s="79" t="s">
        <v>528</v>
      </c>
      <c r="S53" s="79" t="s">
        <v>528</v>
      </c>
      <c r="T53" s="79" t="s">
        <v>528</v>
      </c>
      <c r="U53" s="79" t="s">
        <v>528</v>
      </c>
      <c r="V53" s="79" t="s">
        <v>528</v>
      </c>
      <c r="W53" s="79" t="s">
        <v>528</v>
      </c>
      <c r="X53" s="79" t="s">
        <v>528</v>
      </c>
      <c r="Y53" s="79" t="s">
        <v>528</v>
      </c>
      <c r="Z53" s="79" t="s">
        <v>528</v>
      </c>
      <c r="AA53" s="79" t="s">
        <v>528</v>
      </c>
      <c r="AB53" s="79" t="s">
        <v>528</v>
      </c>
      <c r="AC53" s="79" t="s">
        <v>528</v>
      </c>
      <c r="AD53" s="79" t="s">
        <v>528</v>
      </c>
      <c r="AE53" s="79" t="s">
        <v>528</v>
      </c>
      <c r="AF53" s="79" t="s">
        <v>528</v>
      </c>
      <c r="AG53" s="79" t="s">
        <v>528</v>
      </c>
      <c r="AH53" s="79" t="s">
        <v>528</v>
      </c>
    </row>
    <row r="54" spans="1:34" x14ac:dyDescent="0.25">
      <c r="A54" s="78" t="s">
        <v>529</v>
      </c>
      <c r="B54" s="79" t="s">
        <v>529</v>
      </c>
      <c r="C54" s="79" t="s">
        <v>529</v>
      </c>
      <c r="D54" s="79" t="s">
        <v>529</v>
      </c>
      <c r="E54" s="79" t="s">
        <v>529</v>
      </c>
      <c r="F54" s="79" t="s">
        <v>529</v>
      </c>
      <c r="G54" s="79" t="s">
        <v>529</v>
      </c>
      <c r="H54" s="79" t="s">
        <v>529</v>
      </c>
      <c r="I54" s="79" t="s">
        <v>529</v>
      </c>
      <c r="J54" s="79" t="s">
        <v>529</v>
      </c>
      <c r="K54" s="79" t="s">
        <v>529</v>
      </c>
      <c r="L54" s="79" t="s">
        <v>529</v>
      </c>
      <c r="M54" s="79" t="s">
        <v>529</v>
      </c>
      <c r="N54" s="79" t="s">
        <v>529</v>
      </c>
      <c r="O54" s="79" t="s">
        <v>529</v>
      </c>
      <c r="P54" s="79" t="s">
        <v>529</v>
      </c>
      <c r="Q54" s="79" t="s">
        <v>529</v>
      </c>
      <c r="R54" s="79" t="s">
        <v>529</v>
      </c>
      <c r="S54" s="79" t="s">
        <v>529</v>
      </c>
      <c r="T54" s="79" t="s">
        <v>529</v>
      </c>
      <c r="U54" s="79" t="s">
        <v>529</v>
      </c>
      <c r="V54" s="79" t="s">
        <v>529</v>
      </c>
      <c r="W54" s="79" t="s">
        <v>529</v>
      </c>
      <c r="X54" s="79" t="s">
        <v>529</v>
      </c>
      <c r="Y54" s="79" t="s">
        <v>529</v>
      </c>
      <c r="Z54" s="79" t="s">
        <v>529</v>
      </c>
      <c r="AA54" s="79" t="s">
        <v>529</v>
      </c>
      <c r="AB54" s="79" t="s">
        <v>529</v>
      </c>
      <c r="AC54" s="79" t="s">
        <v>529</v>
      </c>
      <c r="AD54" s="79" t="s">
        <v>529</v>
      </c>
      <c r="AE54" s="79" t="s">
        <v>529</v>
      </c>
      <c r="AF54" s="79" t="s">
        <v>529</v>
      </c>
      <c r="AG54" s="79" t="s">
        <v>529</v>
      </c>
      <c r="AH54" s="79" t="s">
        <v>529</v>
      </c>
    </row>
    <row r="55" spans="1:34" x14ac:dyDescent="0.25">
      <c r="A55" s="78" t="s">
        <v>530</v>
      </c>
      <c r="B55" s="79" t="s">
        <v>530</v>
      </c>
      <c r="C55" s="79" t="s">
        <v>530</v>
      </c>
      <c r="D55" s="79" t="s">
        <v>530</v>
      </c>
      <c r="E55" s="79" t="s">
        <v>530</v>
      </c>
      <c r="F55" s="79" t="s">
        <v>530</v>
      </c>
      <c r="G55" s="79" t="s">
        <v>530</v>
      </c>
      <c r="H55" s="79" t="s">
        <v>530</v>
      </c>
      <c r="I55" s="79" t="s">
        <v>530</v>
      </c>
      <c r="J55" s="79" t="s">
        <v>530</v>
      </c>
      <c r="K55" s="79" t="s">
        <v>530</v>
      </c>
      <c r="L55" s="79" t="s">
        <v>530</v>
      </c>
      <c r="M55" s="79" t="s">
        <v>530</v>
      </c>
      <c r="N55" s="79" t="s">
        <v>530</v>
      </c>
      <c r="O55" s="79" t="s">
        <v>530</v>
      </c>
      <c r="P55" s="79" t="s">
        <v>530</v>
      </c>
      <c r="Q55" s="79" t="s">
        <v>530</v>
      </c>
      <c r="R55" s="79" t="s">
        <v>530</v>
      </c>
      <c r="S55" s="79" t="s">
        <v>530</v>
      </c>
      <c r="T55" s="79" t="s">
        <v>530</v>
      </c>
      <c r="U55" s="79" t="s">
        <v>530</v>
      </c>
      <c r="V55" s="79" t="s">
        <v>530</v>
      </c>
      <c r="W55" s="79" t="s">
        <v>530</v>
      </c>
      <c r="X55" s="79" t="s">
        <v>530</v>
      </c>
      <c r="Y55" s="79" t="s">
        <v>530</v>
      </c>
      <c r="Z55" s="79" t="s">
        <v>530</v>
      </c>
      <c r="AA55" s="79" t="s">
        <v>530</v>
      </c>
      <c r="AB55" s="79" t="s">
        <v>530</v>
      </c>
      <c r="AC55" s="79" t="s">
        <v>530</v>
      </c>
      <c r="AD55" s="79" t="s">
        <v>530</v>
      </c>
      <c r="AE55" s="79" t="s">
        <v>530</v>
      </c>
      <c r="AF55" s="79" t="s">
        <v>530</v>
      </c>
      <c r="AG55" s="79" t="s">
        <v>530</v>
      </c>
      <c r="AH55" s="79" t="s">
        <v>530</v>
      </c>
    </row>
    <row r="56" spans="1:34" x14ac:dyDescent="0.25">
      <c r="A56" s="78" t="s">
        <v>531</v>
      </c>
      <c r="B56" s="79" t="s">
        <v>531</v>
      </c>
      <c r="C56" s="79" t="s">
        <v>531</v>
      </c>
      <c r="D56" s="79" t="s">
        <v>531</v>
      </c>
      <c r="E56" s="79" t="s">
        <v>531</v>
      </c>
      <c r="F56" s="79" t="s">
        <v>531</v>
      </c>
      <c r="G56" s="79" t="s">
        <v>531</v>
      </c>
      <c r="H56" s="79" t="s">
        <v>531</v>
      </c>
      <c r="I56" s="79" t="s">
        <v>531</v>
      </c>
      <c r="J56" s="79" t="s">
        <v>531</v>
      </c>
      <c r="K56" s="79" t="s">
        <v>531</v>
      </c>
      <c r="L56" s="79" t="s">
        <v>531</v>
      </c>
      <c r="M56" s="79" t="s">
        <v>531</v>
      </c>
      <c r="N56" s="79" t="s">
        <v>531</v>
      </c>
      <c r="O56" s="79" t="s">
        <v>531</v>
      </c>
      <c r="P56" s="79" t="s">
        <v>531</v>
      </c>
      <c r="Q56" s="79" t="s">
        <v>531</v>
      </c>
      <c r="R56" s="79" t="s">
        <v>531</v>
      </c>
      <c r="S56" s="79" t="s">
        <v>531</v>
      </c>
      <c r="T56" s="79" t="s">
        <v>531</v>
      </c>
      <c r="U56" s="79" t="s">
        <v>531</v>
      </c>
      <c r="V56" s="79" t="s">
        <v>531</v>
      </c>
      <c r="W56" s="79" t="s">
        <v>531</v>
      </c>
      <c r="X56" s="79" t="s">
        <v>531</v>
      </c>
      <c r="Y56" s="79" t="s">
        <v>531</v>
      </c>
      <c r="Z56" s="79" t="s">
        <v>531</v>
      </c>
      <c r="AA56" s="79" t="s">
        <v>531</v>
      </c>
      <c r="AB56" s="79" t="s">
        <v>531</v>
      </c>
      <c r="AC56" s="79" t="s">
        <v>531</v>
      </c>
      <c r="AD56" s="79" t="s">
        <v>531</v>
      </c>
      <c r="AE56" s="79" t="s">
        <v>531</v>
      </c>
      <c r="AF56" s="79" t="s">
        <v>531</v>
      </c>
      <c r="AG56" s="79" t="s">
        <v>531</v>
      </c>
      <c r="AH56" s="79" t="s">
        <v>531</v>
      </c>
    </row>
  </sheetData>
  <sheetProtection sheet="1" objects="1" scenarios="1"/>
  <mergeCells count="36">
    <mergeCell ref="A54:AH54"/>
    <mergeCell ref="A55:AH55"/>
    <mergeCell ref="A56:AH56"/>
    <mergeCell ref="A49:AH49"/>
    <mergeCell ref="A50:AH50"/>
    <mergeCell ref="A51:AH51"/>
    <mergeCell ref="A52:AH52"/>
    <mergeCell ref="A53:AH53"/>
    <mergeCell ref="A12:AH12"/>
    <mergeCell ref="B18:O18"/>
    <mergeCell ref="B19:O19"/>
    <mergeCell ref="B20:O20"/>
    <mergeCell ref="A48:AH48"/>
    <mergeCell ref="A36:AH36"/>
    <mergeCell ref="A44:AH44"/>
    <mergeCell ref="A45:AH45"/>
    <mergeCell ref="B21:O21"/>
    <mergeCell ref="B22:O22"/>
    <mergeCell ref="B23:O23"/>
    <mergeCell ref="B24:O24"/>
    <mergeCell ref="A5:AH5"/>
    <mergeCell ref="A6:AH6"/>
    <mergeCell ref="A7:AH7"/>
    <mergeCell ref="A47:AH47"/>
    <mergeCell ref="A31:K32"/>
    <mergeCell ref="A42:AH42"/>
    <mergeCell ref="A43:AH43"/>
    <mergeCell ref="A46:AH46"/>
    <mergeCell ref="A37:AH37"/>
    <mergeCell ref="A38:AH38"/>
    <mergeCell ref="A39:AH39"/>
    <mergeCell ref="A40:AH40"/>
    <mergeCell ref="A41:AH41"/>
    <mergeCell ref="A33:AH33"/>
    <mergeCell ref="A34:AH34"/>
    <mergeCell ref="A35:AH35"/>
  </mergeCells>
  <pageMargins left="0.7" right="0.7" top="0.75" bottom="0.75" header="0.3" footer="0.3"/>
  <pageSetup paperSize="9" scale="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
  <sheetViews>
    <sheetView showGridLines="0" view="pageBreakPreview" zoomScale="86" zoomScaleNormal="55" zoomScaleSheetLayoutView="86" workbookViewId="0"/>
  </sheetViews>
  <sheetFormatPr baseColWidth="10" defaultRowHeight="15" x14ac:dyDescent="0.25"/>
  <cols>
    <col min="25" max="25" width="18.28515625" bestFit="1" customWidth="1"/>
    <col min="26" max="26" width="17.5703125" bestFit="1" customWidth="1"/>
  </cols>
  <sheetData>
    <row r="1" spans="1:39" s="2" customFormat="1" x14ac:dyDescent="0.25">
      <c r="AE1" s="41"/>
      <c r="AF1" s="41"/>
      <c r="AG1" s="41"/>
      <c r="AH1" s="41"/>
      <c r="AI1" s="41"/>
      <c r="AJ1" s="41"/>
      <c r="AK1" s="41"/>
      <c r="AL1" s="41"/>
      <c r="AM1" s="41"/>
    </row>
    <row r="2" spans="1:39" s="2" customFormat="1" x14ac:dyDescent="0.25">
      <c r="AE2" s="41"/>
      <c r="AF2" s="41"/>
      <c r="AG2" s="41"/>
      <c r="AH2" s="41"/>
      <c r="AI2" s="41"/>
      <c r="AJ2" s="41"/>
      <c r="AK2" s="41"/>
      <c r="AL2" s="41"/>
      <c r="AM2" s="41"/>
    </row>
    <row r="3" spans="1:39" s="2" customFormat="1" x14ac:dyDescent="0.25">
      <c r="AE3" s="41"/>
      <c r="AF3" s="41"/>
      <c r="AG3" s="41"/>
      <c r="AH3" s="41"/>
      <c r="AI3" s="41"/>
      <c r="AJ3" s="41"/>
      <c r="AK3" s="41"/>
      <c r="AL3" s="41"/>
      <c r="AM3" s="41"/>
    </row>
    <row r="4" spans="1:39" s="2" customFormat="1" x14ac:dyDescent="0.25">
      <c r="AE4" s="41"/>
      <c r="AF4" s="41"/>
      <c r="AG4" s="41"/>
      <c r="AH4" s="41"/>
      <c r="AI4" s="41"/>
      <c r="AJ4" s="41"/>
      <c r="AK4" s="41"/>
      <c r="AL4" s="41"/>
      <c r="AM4" s="41"/>
    </row>
    <row r="5" spans="1:39"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41"/>
      <c r="AF5" s="41"/>
      <c r="AG5" s="41"/>
      <c r="AH5" s="41"/>
      <c r="AI5" s="41"/>
      <c r="AJ5" s="41"/>
      <c r="AK5" s="41"/>
      <c r="AL5" s="41"/>
      <c r="AM5" s="41"/>
    </row>
    <row r="6" spans="1:39" s="2" customFormat="1" ht="15" customHeight="1" x14ac:dyDescent="0.25">
      <c r="A6" s="59" t="s">
        <v>649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41"/>
      <c r="AF6" s="41"/>
      <c r="AG6" s="41"/>
      <c r="AH6" s="41"/>
      <c r="AI6" s="41"/>
      <c r="AJ6" s="41"/>
      <c r="AK6" s="41"/>
      <c r="AL6" s="41"/>
      <c r="AM6" s="41"/>
    </row>
    <row r="7" spans="1:39" s="2" customFormat="1" ht="15.75" x14ac:dyDescent="0.25">
      <c r="A7" s="84" t="s">
        <v>209</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41"/>
      <c r="AF7" s="41"/>
      <c r="AG7" s="41"/>
      <c r="AH7" s="41"/>
      <c r="AI7" s="41"/>
      <c r="AJ7" s="41"/>
      <c r="AK7" s="41"/>
      <c r="AL7" s="41"/>
      <c r="AM7" s="41"/>
    </row>
    <row r="8" spans="1:39" s="2" customFormat="1" x14ac:dyDescent="0.25">
      <c r="AE8" s="41"/>
      <c r="AF8" s="41"/>
      <c r="AG8" s="41"/>
      <c r="AH8" s="41"/>
      <c r="AI8" s="41"/>
      <c r="AJ8" s="41"/>
      <c r="AK8" s="41"/>
      <c r="AL8" s="41"/>
      <c r="AM8" s="41"/>
    </row>
    <row r="9" spans="1:39" s="2" customFormat="1" ht="15.75" customHeight="1" x14ac:dyDescent="0.25">
      <c r="AE9" s="41"/>
      <c r="AF9" s="41"/>
      <c r="AG9" s="41"/>
      <c r="AH9" s="41"/>
      <c r="AI9" s="41"/>
      <c r="AJ9" s="41"/>
      <c r="AK9" s="41"/>
      <c r="AL9" s="41"/>
      <c r="AM9" s="41"/>
    </row>
    <row r="10" spans="1:39" s="2" customFormat="1" ht="15.75" customHeight="1" x14ac:dyDescent="0.25">
      <c r="AE10" s="41"/>
      <c r="AF10" s="41"/>
      <c r="AG10" s="41"/>
      <c r="AH10" s="41"/>
      <c r="AI10" s="41"/>
      <c r="AJ10" s="41"/>
      <c r="AK10" s="41"/>
      <c r="AL10" s="41"/>
      <c r="AM10" s="41"/>
    </row>
    <row r="11" spans="1:39" s="2" customFormat="1" x14ac:dyDescent="0.25">
      <c r="AE11" s="41"/>
      <c r="AF11" s="41"/>
      <c r="AG11" s="41"/>
      <c r="AH11" s="41"/>
      <c r="AI11" s="41"/>
      <c r="AJ11" s="41"/>
      <c r="AK11" s="41"/>
      <c r="AL11" s="41"/>
      <c r="AM11" s="41"/>
    </row>
    <row r="12" spans="1:39" s="2" customFormat="1" ht="18.75" customHeight="1" x14ac:dyDescent="0.25">
      <c r="A12" s="54" t="s">
        <v>72</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41"/>
      <c r="AF12" s="41"/>
      <c r="AG12" s="41"/>
      <c r="AH12" s="41"/>
      <c r="AI12" s="41"/>
      <c r="AJ12" s="41"/>
      <c r="AK12" s="41"/>
      <c r="AL12" s="41"/>
      <c r="AM12" s="41"/>
    </row>
    <row r="13" spans="1:39" s="2" customFormat="1" x14ac:dyDescent="0.25">
      <c r="AE13" s="41"/>
      <c r="AF13" s="41"/>
      <c r="AG13" s="41"/>
      <c r="AH13" s="41"/>
      <c r="AI13" s="41"/>
      <c r="AJ13" s="41"/>
      <c r="AK13" s="41"/>
      <c r="AL13" s="41"/>
      <c r="AM13" s="41"/>
    </row>
    <row r="14" spans="1:39" s="2" customFormat="1" x14ac:dyDescent="0.25">
      <c r="AE14" s="41"/>
      <c r="AF14" s="41"/>
      <c r="AG14" s="41"/>
      <c r="AH14" s="41"/>
      <c r="AI14" s="41"/>
      <c r="AJ14" s="41"/>
      <c r="AK14" s="41"/>
      <c r="AL14" s="41"/>
      <c r="AM14" s="41"/>
    </row>
    <row r="15" spans="1:39" s="2" customFormat="1" x14ac:dyDescent="0.25">
      <c r="AE15" s="41"/>
      <c r="AF15" s="41"/>
      <c r="AG15" s="41"/>
      <c r="AH15" s="41"/>
      <c r="AI15" s="41"/>
      <c r="AJ15" s="41"/>
      <c r="AK15" s="41"/>
      <c r="AL15" s="41"/>
      <c r="AM15" s="41"/>
    </row>
    <row r="16" spans="1:39" s="2" customFormat="1" x14ac:dyDescent="0.25">
      <c r="AE16" s="41"/>
      <c r="AF16" s="41"/>
      <c r="AG16" s="41"/>
      <c r="AH16" s="41"/>
      <c r="AI16" s="41"/>
      <c r="AJ16" s="41"/>
      <c r="AK16" s="41"/>
      <c r="AL16" s="41"/>
      <c r="AM16" s="41"/>
    </row>
    <row r="17" spans="1:39" ht="15.75" thickBot="1" x14ac:dyDescent="0.3">
      <c r="AE17" s="41"/>
      <c r="AF17" s="41"/>
      <c r="AG17" s="41"/>
      <c r="AH17" s="41"/>
      <c r="AI17" s="41"/>
      <c r="AJ17" s="41"/>
      <c r="AK17" s="41"/>
      <c r="AL17" s="41"/>
      <c r="AM17" s="41"/>
    </row>
    <row r="18" spans="1:39" ht="37.5" x14ac:dyDescent="0.25">
      <c r="L18" s="20">
        <v>1</v>
      </c>
      <c r="M18" s="20">
        <v>2</v>
      </c>
      <c r="N18" s="20">
        <v>3</v>
      </c>
      <c r="O18" s="20">
        <v>4</v>
      </c>
      <c r="P18" s="20">
        <v>5</v>
      </c>
      <c r="Q18" s="20" t="s">
        <v>85</v>
      </c>
      <c r="R18" s="8" t="s">
        <v>86</v>
      </c>
      <c r="S18" s="20">
        <v>1</v>
      </c>
      <c r="T18" s="20">
        <v>2</v>
      </c>
      <c r="U18" s="20">
        <v>3</v>
      </c>
      <c r="V18" s="20">
        <v>4</v>
      </c>
      <c r="W18" s="20">
        <v>5</v>
      </c>
      <c r="X18" s="20" t="s">
        <v>85</v>
      </c>
      <c r="Y18" s="21" t="s">
        <v>87</v>
      </c>
      <c r="Z18" s="22" t="s">
        <v>88</v>
      </c>
      <c r="AA18" s="20" t="s">
        <v>89</v>
      </c>
      <c r="AB18" s="20" t="s">
        <v>90</v>
      </c>
      <c r="AC18" s="20" t="s">
        <v>91</v>
      </c>
      <c r="AD18" s="20" t="s">
        <v>92</v>
      </c>
      <c r="AE18" s="41"/>
      <c r="AF18" s="41"/>
      <c r="AG18" s="41"/>
      <c r="AH18" s="41"/>
      <c r="AI18" s="41"/>
      <c r="AJ18" s="41"/>
      <c r="AK18" s="41"/>
      <c r="AL18" s="41"/>
      <c r="AM18" s="41"/>
    </row>
    <row r="19" spans="1:39" ht="18.75" x14ac:dyDescent="0.25">
      <c r="A19" s="10">
        <v>50</v>
      </c>
      <c r="B19" s="63" t="s">
        <v>140</v>
      </c>
      <c r="C19" s="64" t="s">
        <v>140</v>
      </c>
      <c r="D19" s="64" t="s">
        <v>140</v>
      </c>
      <c r="E19" s="64" t="s">
        <v>140</v>
      </c>
      <c r="F19" s="64" t="s">
        <v>140</v>
      </c>
      <c r="G19" s="64" t="s">
        <v>140</v>
      </c>
      <c r="H19" s="64" t="s">
        <v>140</v>
      </c>
      <c r="I19" s="64" t="s">
        <v>140</v>
      </c>
      <c r="J19" s="64" t="s">
        <v>140</v>
      </c>
      <c r="K19" s="64" t="s">
        <v>140</v>
      </c>
      <c r="L19" s="11">
        <f>+'SEGMENTACIÓN POBLACIÓN'!AN51</f>
        <v>12</v>
      </c>
      <c r="M19" s="11">
        <f>+'SEGMENTACIÓN POBLACIÓN'!AO51</f>
        <v>22</v>
      </c>
      <c r="N19" s="11">
        <f>+'SEGMENTACIÓN POBLACIÓN'!AP51</f>
        <v>54</v>
      </c>
      <c r="O19" s="11">
        <f>+'SEGMENTACIÓN POBLACIÓN'!AQ51</f>
        <v>116</v>
      </c>
      <c r="P19" s="11">
        <f>+'SEGMENTACIÓN POBLACIÓN'!AR51</f>
        <v>182</v>
      </c>
      <c r="Q19" s="11">
        <f>+'SEGMENTACIÓN POBLACIÓN'!AS51</f>
        <v>8</v>
      </c>
      <c r="R19" s="12">
        <f>SUM(L19:Q19)</f>
        <v>394</v>
      </c>
      <c r="S19" s="13">
        <f t="shared" ref="S19:X22" si="0">L19/$R19</f>
        <v>3.0456852791878174E-2</v>
      </c>
      <c r="T19" s="13">
        <f t="shared" si="0"/>
        <v>5.5837563451776651E-2</v>
      </c>
      <c r="U19" s="13">
        <f t="shared" si="0"/>
        <v>0.13705583756345177</v>
      </c>
      <c r="V19" s="13">
        <f t="shared" si="0"/>
        <v>0.29441624365482233</v>
      </c>
      <c r="W19" s="13">
        <f t="shared" si="0"/>
        <v>0.46192893401015228</v>
      </c>
      <c r="X19" s="14">
        <f t="shared" si="0"/>
        <v>2.030456852791878E-2</v>
      </c>
      <c r="Y19" s="15">
        <f t="shared" ref="Y19:Y22" si="1">(L19+M19)/(L19+M19+N19+O19+P19)</f>
        <v>8.8082901554404139E-2</v>
      </c>
      <c r="Z19" s="16">
        <f t="shared" ref="Z19:Z22" si="2">(N19+O19+P19)/(L19+M19+N19+O19+P19)</f>
        <v>0.91191709844559588</v>
      </c>
      <c r="AA19" s="17">
        <f>+'SEGMENTACIÓN POBLACIÓN'!BA51</f>
        <v>4.12</v>
      </c>
      <c r="AB19" s="17">
        <f>+'SEGMENTACIÓN POBLACIÓN'!BB51</f>
        <v>1.05</v>
      </c>
      <c r="AC19" s="43">
        <f>+'SEGMENTACIÓN POBLACIÓN'!BC51</f>
        <v>4</v>
      </c>
      <c r="AD19" s="43">
        <f>+'SEGMENTACIÓN POBLACIÓN'!BD51</f>
        <v>5</v>
      </c>
      <c r="AE19" s="41"/>
      <c r="AF19" s="41"/>
      <c r="AG19" s="41"/>
      <c r="AH19" s="41"/>
      <c r="AI19" s="41"/>
      <c r="AJ19" s="41"/>
      <c r="AK19" s="41"/>
      <c r="AL19" s="41"/>
      <c r="AM19" s="41"/>
    </row>
    <row r="20" spans="1:39" ht="18.75" x14ac:dyDescent="0.25">
      <c r="A20" s="10">
        <v>51</v>
      </c>
      <c r="B20" s="63" t="s">
        <v>141</v>
      </c>
      <c r="C20" s="64" t="s">
        <v>141</v>
      </c>
      <c r="D20" s="64" t="s">
        <v>141</v>
      </c>
      <c r="E20" s="64" t="s">
        <v>141</v>
      </c>
      <c r="F20" s="64" t="s">
        <v>141</v>
      </c>
      <c r="G20" s="64" t="s">
        <v>141</v>
      </c>
      <c r="H20" s="64" t="s">
        <v>141</v>
      </c>
      <c r="I20" s="64" t="s">
        <v>141</v>
      </c>
      <c r="J20" s="64" t="s">
        <v>141</v>
      </c>
      <c r="K20" s="64" t="s">
        <v>141</v>
      </c>
      <c r="L20" s="11">
        <f>+'SEGMENTACIÓN POBLACIÓN'!AN52</f>
        <v>11</v>
      </c>
      <c r="M20" s="11">
        <f>+'SEGMENTACIÓN POBLACIÓN'!AO52</f>
        <v>35</v>
      </c>
      <c r="N20" s="11">
        <f>+'SEGMENTACIÓN POBLACIÓN'!AP52</f>
        <v>75</v>
      </c>
      <c r="O20" s="11">
        <f>+'SEGMENTACIÓN POBLACIÓN'!AQ52</f>
        <v>134</v>
      </c>
      <c r="P20" s="11">
        <f>+'SEGMENTACIÓN POBLACIÓN'!AR52</f>
        <v>105</v>
      </c>
      <c r="Q20" s="11">
        <f>+'SEGMENTACIÓN POBLACIÓN'!AS52</f>
        <v>34</v>
      </c>
      <c r="R20" s="12">
        <f t="shared" ref="R20:R22" si="3">SUM(L20:Q20)</f>
        <v>394</v>
      </c>
      <c r="S20" s="13">
        <f t="shared" si="0"/>
        <v>2.7918781725888325E-2</v>
      </c>
      <c r="T20" s="13">
        <f t="shared" si="0"/>
        <v>8.8832487309644673E-2</v>
      </c>
      <c r="U20" s="13">
        <f t="shared" si="0"/>
        <v>0.19035532994923857</v>
      </c>
      <c r="V20" s="13">
        <f t="shared" si="0"/>
        <v>0.34010152284263961</v>
      </c>
      <c r="W20" s="13">
        <f t="shared" si="0"/>
        <v>0.26649746192893403</v>
      </c>
      <c r="X20" s="14">
        <f t="shared" si="0"/>
        <v>8.6294416243654817E-2</v>
      </c>
      <c r="Y20" s="15">
        <f t="shared" si="1"/>
        <v>0.12777777777777777</v>
      </c>
      <c r="Z20" s="16">
        <f t="shared" si="2"/>
        <v>0.87222222222222223</v>
      </c>
      <c r="AA20" s="17">
        <f>+'SEGMENTACIÓN POBLACIÓN'!BA52</f>
        <v>3.8</v>
      </c>
      <c r="AB20" s="17">
        <f>+'SEGMENTACIÓN POBLACIÓN'!BB52</f>
        <v>1.06</v>
      </c>
      <c r="AC20" s="43">
        <f>+'SEGMENTACIÓN POBLACIÓN'!BC52</f>
        <v>4</v>
      </c>
      <c r="AD20" s="43">
        <f>+'SEGMENTACIÓN POBLACIÓN'!BD52</f>
        <v>4</v>
      </c>
      <c r="AE20" s="41"/>
      <c r="AF20" s="41"/>
      <c r="AG20" s="41"/>
      <c r="AH20" s="41"/>
      <c r="AI20" s="41"/>
      <c r="AJ20" s="41"/>
      <c r="AK20" s="41"/>
      <c r="AL20" s="41"/>
      <c r="AM20" s="41"/>
    </row>
    <row r="21" spans="1:39" ht="18.75" x14ac:dyDescent="0.25">
      <c r="A21" s="10">
        <v>52</v>
      </c>
      <c r="B21" s="63" t="s">
        <v>142</v>
      </c>
      <c r="C21" s="64" t="s">
        <v>142</v>
      </c>
      <c r="D21" s="64" t="s">
        <v>142</v>
      </c>
      <c r="E21" s="64" t="s">
        <v>142</v>
      </c>
      <c r="F21" s="64" t="s">
        <v>142</v>
      </c>
      <c r="G21" s="64" t="s">
        <v>142</v>
      </c>
      <c r="H21" s="64" t="s">
        <v>142</v>
      </c>
      <c r="I21" s="64" t="s">
        <v>142</v>
      </c>
      <c r="J21" s="64" t="s">
        <v>142</v>
      </c>
      <c r="K21" s="64" t="s">
        <v>142</v>
      </c>
      <c r="L21" s="11">
        <f>+'SEGMENTACIÓN POBLACIÓN'!AN53</f>
        <v>6</v>
      </c>
      <c r="M21" s="11">
        <f>+'SEGMENTACIÓN POBLACIÓN'!AO53</f>
        <v>14</v>
      </c>
      <c r="N21" s="11">
        <f>+'SEGMENTACIÓN POBLACIÓN'!AP53</f>
        <v>46</v>
      </c>
      <c r="O21" s="11">
        <f>+'SEGMENTACIÓN POBLACIÓN'!AQ53</f>
        <v>132</v>
      </c>
      <c r="P21" s="11">
        <f>+'SEGMENTACIÓN POBLACIÓN'!AR53</f>
        <v>164</v>
      </c>
      <c r="Q21" s="11">
        <f>+'SEGMENTACIÓN POBLACIÓN'!AS53</f>
        <v>32</v>
      </c>
      <c r="R21" s="12">
        <f t="shared" si="3"/>
        <v>394</v>
      </c>
      <c r="S21" s="13">
        <f t="shared" si="0"/>
        <v>1.5228426395939087E-2</v>
      </c>
      <c r="T21" s="13">
        <f t="shared" si="0"/>
        <v>3.553299492385787E-2</v>
      </c>
      <c r="U21" s="13">
        <f t="shared" si="0"/>
        <v>0.116751269035533</v>
      </c>
      <c r="V21" s="13">
        <f t="shared" si="0"/>
        <v>0.3350253807106599</v>
      </c>
      <c r="W21" s="13">
        <f t="shared" si="0"/>
        <v>0.41624365482233505</v>
      </c>
      <c r="X21" s="14">
        <f t="shared" si="0"/>
        <v>8.1218274111675121E-2</v>
      </c>
      <c r="Y21" s="15">
        <f t="shared" si="1"/>
        <v>5.5248618784530384E-2</v>
      </c>
      <c r="Z21" s="16">
        <f t="shared" si="2"/>
        <v>0.94475138121546964</v>
      </c>
      <c r="AA21" s="17">
        <f>+'SEGMENTACIÓN POBLACIÓN'!BA53</f>
        <v>4.2</v>
      </c>
      <c r="AB21" s="17">
        <f>+'SEGMENTACIÓN POBLACIÓN'!BB53</f>
        <v>0.92</v>
      </c>
      <c r="AC21" s="43">
        <f>+'SEGMENTACIÓN POBLACIÓN'!BC53</f>
        <v>4</v>
      </c>
      <c r="AD21" s="43">
        <f>+'SEGMENTACIÓN POBLACIÓN'!BD53</f>
        <v>5</v>
      </c>
      <c r="AE21" s="41"/>
      <c r="AF21" s="41"/>
      <c r="AG21" s="41"/>
      <c r="AH21" s="41"/>
      <c r="AI21" s="41"/>
      <c r="AJ21" s="41"/>
      <c r="AK21" s="41"/>
      <c r="AL21" s="41"/>
      <c r="AM21" s="41"/>
    </row>
    <row r="22" spans="1:39" ht="18.75" x14ac:dyDescent="0.25">
      <c r="A22" s="10">
        <v>53</v>
      </c>
      <c r="B22" s="63" t="s">
        <v>143</v>
      </c>
      <c r="C22" s="64" t="s">
        <v>143</v>
      </c>
      <c r="D22" s="64" t="s">
        <v>143</v>
      </c>
      <c r="E22" s="64" t="s">
        <v>143</v>
      </c>
      <c r="F22" s="64" t="s">
        <v>143</v>
      </c>
      <c r="G22" s="64" t="s">
        <v>143</v>
      </c>
      <c r="H22" s="64" t="s">
        <v>143</v>
      </c>
      <c r="I22" s="64" t="s">
        <v>143</v>
      </c>
      <c r="J22" s="64" t="s">
        <v>143</v>
      </c>
      <c r="K22" s="64" t="s">
        <v>143</v>
      </c>
      <c r="L22" s="11">
        <f>+'SEGMENTACIÓN POBLACIÓN'!AN54</f>
        <v>6</v>
      </c>
      <c r="M22" s="11">
        <f>+'SEGMENTACIÓN POBLACIÓN'!AO54</f>
        <v>28</v>
      </c>
      <c r="N22" s="11">
        <f>+'SEGMENTACIÓN POBLACIÓN'!AP54</f>
        <v>70</v>
      </c>
      <c r="O22" s="11">
        <f>+'SEGMENTACIÓN POBLACIÓN'!AQ54</f>
        <v>118</v>
      </c>
      <c r="P22" s="11">
        <f>+'SEGMENTACIÓN POBLACIÓN'!AR54</f>
        <v>104</v>
      </c>
      <c r="Q22" s="11">
        <f>+'SEGMENTACIÓN POBLACIÓN'!AS54</f>
        <v>68</v>
      </c>
      <c r="R22" s="12">
        <f t="shared" si="3"/>
        <v>394</v>
      </c>
      <c r="S22" s="13">
        <f t="shared" si="0"/>
        <v>1.5228426395939087E-2</v>
      </c>
      <c r="T22" s="13">
        <f t="shared" si="0"/>
        <v>7.1065989847715741E-2</v>
      </c>
      <c r="U22" s="13">
        <f t="shared" si="0"/>
        <v>0.17766497461928935</v>
      </c>
      <c r="V22" s="13">
        <f t="shared" si="0"/>
        <v>0.29949238578680204</v>
      </c>
      <c r="W22" s="13">
        <f t="shared" si="0"/>
        <v>0.26395939086294418</v>
      </c>
      <c r="X22" s="14">
        <f t="shared" si="0"/>
        <v>0.17258883248730963</v>
      </c>
      <c r="Y22" s="15">
        <f t="shared" si="1"/>
        <v>0.10429447852760736</v>
      </c>
      <c r="Z22" s="16">
        <f t="shared" si="2"/>
        <v>0.89570552147239269</v>
      </c>
      <c r="AA22" s="17">
        <f>+'SEGMENTACIÓN POBLACIÓN'!BA54</f>
        <v>3.88</v>
      </c>
      <c r="AB22" s="17">
        <f>+'SEGMENTACIÓN POBLACIÓN'!BB54</f>
        <v>1.02</v>
      </c>
      <c r="AC22" s="43">
        <f>+'SEGMENTACIÓN POBLACIÓN'!BC54</f>
        <v>4</v>
      </c>
      <c r="AD22" s="43">
        <f>+'SEGMENTACIÓN POBLACIÓN'!BD54</f>
        <v>4</v>
      </c>
      <c r="AE22" s="41"/>
      <c r="AF22" s="41"/>
      <c r="AG22" s="41"/>
      <c r="AH22" s="41"/>
      <c r="AI22" s="41"/>
      <c r="AJ22" s="41"/>
      <c r="AK22" s="41"/>
      <c r="AL22" s="41"/>
      <c r="AM22" s="41"/>
    </row>
    <row r="23" spans="1:39" s="2" customFormat="1" ht="18.75" x14ac:dyDescent="0.25">
      <c r="A23" s="32" t="s">
        <v>191</v>
      </c>
      <c r="B23" s="33"/>
      <c r="C23" s="33"/>
      <c r="D23" s="33"/>
      <c r="E23" s="33"/>
      <c r="F23" s="33"/>
      <c r="G23" s="33"/>
      <c r="H23" s="33"/>
      <c r="I23" s="33"/>
      <c r="J23" s="33"/>
      <c r="K23" s="33"/>
      <c r="L23" s="25">
        <f>+SUM(L19:L22)</f>
        <v>35</v>
      </c>
      <c r="M23" s="25">
        <f t="shared" ref="M23:R23" si="4">+SUM(M19:M22)</f>
        <v>99</v>
      </c>
      <c r="N23" s="25">
        <f t="shared" si="4"/>
        <v>245</v>
      </c>
      <c r="O23" s="25">
        <f t="shared" si="4"/>
        <v>500</v>
      </c>
      <c r="P23" s="25">
        <f t="shared" si="4"/>
        <v>555</v>
      </c>
      <c r="Q23" s="25">
        <f t="shared" si="4"/>
        <v>142</v>
      </c>
      <c r="R23" s="25">
        <f t="shared" si="4"/>
        <v>1576</v>
      </c>
      <c r="S23" s="26">
        <f>L23/$R23</f>
        <v>2.2208121827411168E-2</v>
      </c>
      <c r="T23" s="26">
        <f t="shared" ref="T23:X23" si="5">M23/$R23</f>
        <v>6.2817258883248725E-2</v>
      </c>
      <c r="U23" s="26">
        <f t="shared" si="5"/>
        <v>0.15545685279187818</v>
      </c>
      <c r="V23" s="26">
        <f t="shared" si="5"/>
        <v>0.31725888324873097</v>
      </c>
      <c r="W23" s="26">
        <f t="shared" si="5"/>
        <v>0.35215736040609136</v>
      </c>
      <c r="X23" s="27">
        <f t="shared" si="5"/>
        <v>9.01015228426396E-2</v>
      </c>
      <c r="Y23" s="28">
        <f>(L23+M23)/(L23+M23+N23+O23+P23)</f>
        <v>9.3444909344490928E-2</v>
      </c>
      <c r="Z23" s="29">
        <f>(N23+O23+P23)/(L23+M23+N23+O23+P23)</f>
        <v>0.9065550906555091</v>
      </c>
      <c r="AA23" s="30">
        <f>+SUMPRODUCT(L23:P23,L18:P18)/SUM(L23:P23)</f>
        <v>4.0048814504881447</v>
      </c>
      <c r="AB23" s="23"/>
      <c r="AC23" s="31">
        <f>+MEDIAN(AC19:AC22)</f>
        <v>4</v>
      </c>
      <c r="AD23" s="24"/>
      <c r="AE23" s="41"/>
      <c r="AF23" s="41"/>
      <c r="AG23" s="41"/>
      <c r="AH23" s="41"/>
      <c r="AI23" s="41"/>
      <c r="AJ23" s="41"/>
      <c r="AK23" s="41"/>
      <c r="AL23" s="41"/>
      <c r="AM23" s="41"/>
    </row>
    <row r="24" spans="1:39" x14ac:dyDescent="0.25">
      <c r="AE24" s="41"/>
      <c r="AF24" s="41"/>
      <c r="AG24" s="41"/>
      <c r="AH24" s="41"/>
      <c r="AI24" s="41"/>
      <c r="AJ24" s="41"/>
      <c r="AK24" s="41"/>
      <c r="AL24" s="41"/>
      <c r="AM24" s="41"/>
    </row>
    <row r="25" spans="1:39" x14ac:dyDescent="0.25">
      <c r="AE25" s="41"/>
      <c r="AF25" s="41"/>
      <c r="AG25" s="41"/>
      <c r="AH25" s="41"/>
      <c r="AI25" s="41"/>
      <c r="AJ25" s="41"/>
      <c r="AK25" s="41"/>
      <c r="AL25" s="41"/>
      <c r="AM25" s="41"/>
    </row>
    <row r="26" spans="1:39" x14ac:dyDescent="0.25">
      <c r="AE26" s="41"/>
      <c r="AF26" s="41"/>
      <c r="AG26" s="41"/>
      <c r="AH26" s="41"/>
      <c r="AI26" s="41"/>
      <c r="AJ26" s="41"/>
      <c r="AK26" s="41"/>
      <c r="AL26" s="41"/>
      <c r="AM26" s="41"/>
    </row>
    <row r="27" spans="1:39" x14ac:dyDescent="0.25">
      <c r="AE27" s="41"/>
      <c r="AF27" s="41"/>
      <c r="AG27" s="41"/>
      <c r="AH27" s="41"/>
      <c r="AI27" s="41"/>
      <c r="AJ27" s="41"/>
      <c r="AK27" s="41"/>
      <c r="AL27" s="41"/>
      <c r="AM27" s="41"/>
    </row>
    <row r="28" spans="1:39" x14ac:dyDescent="0.25">
      <c r="AE28" s="41"/>
      <c r="AF28" s="41"/>
      <c r="AG28" s="41"/>
      <c r="AH28" s="41"/>
      <c r="AI28" s="41"/>
      <c r="AJ28" s="41"/>
      <c r="AK28" s="41"/>
      <c r="AL28" s="41"/>
      <c r="AM28" s="41"/>
    </row>
    <row r="29" spans="1:39" x14ac:dyDescent="0.25">
      <c r="AE29" s="41"/>
      <c r="AF29" s="41"/>
      <c r="AG29" s="41"/>
      <c r="AH29" s="41"/>
      <c r="AI29" s="41"/>
      <c r="AJ29" s="41"/>
      <c r="AK29" s="41"/>
      <c r="AL29" s="41"/>
      <c r="AM29" s="41"/>
    </row>
    <row r="30" spans="1:39" ht="15.75" thickBot="1" x14ac:dyDescent="0.3">
      <c r="AE30" s="41"/>
      <c r="AF30" s="41"/>
      <c r="AG30" s="41"/>
      <c r="AH30" s="41"/>
      <c r="AI30" s="41"/>
      <c r="AJ30" s="41"/>
      <c r="AK30" s="41"/>
      <c r="AL30" s="41"/>
      <c r="AM30" s="41"/>
    </row>
    <row r="31" spans="1:39" ht="15" customHeight="1" x14ac:dyDescent="0.25">
      <c r="A31" s="72" t="s">
        <v>187</v>
      </c>
      <c r="B31" s="73"/>
      <c r="C31" s="73"/>
      <c r="D31" s="73"/>
      <c r="E31" s="73"/>
      <c r="F31" s="73"/>
      <c r="G31" s="73"/>
      <c r="H31" s="73"/>
      <c r="I31" s="73"/>
      <c r="J31" s="73"/>
      <c r="K31" s="74"/>
      <c r="L31" s="2"/>
      <c r="M31" s="2"/>
      <c r="N31" s="2"/>
      <c r="O31" s="2"/>
      <c r="P31" s="2"/>
      <c r="Q31" s="2"/>
      <c r="R31" s="2"/>
      <c r="S31" s="2"/>
      <c r="T31" s="2"/>
      <c r="U31" s="2"/>
      <c r="V31" s="2"/>
      <c r="W31" s="2"/>
      <c r="X31" s="2"/>
      <c r="Y31" s="2"/>
      <c r="Z31" s="2"/>
      <c r="AA31" s="2"/>
      <c r="AE31" s="41"/>
      <c r="AF31" s="41"/>
      <c r="AG31" s="41"/>
      <c r="AH31" s="41"/>
      <c r="AI31" s="41"/>
      <c r="AJ31" s="41"/>
      <c r="AK31" s="41"/>
      <c r="AL31" s="41"/>
      <c r="AM31" s="41"/>
    </row>
    <row r="32" spans="1:39" ht="15" customHeight="1" thickBot="1" x14ac:dyDescent="0.3">
      <c r="A32" s="75"/>
      <c r="B32" s="76"/>
      <c r="C32" s="76"/>
      <c r="D32" s="76"/>
      <c r="E32" s="76"/>
      <c r="F32" s="76"/>
      <c r="G32" s="76"/>
      <c r="H32" s="76"/>
      <c r="I32" s="76"/>
      <c r="J32" s="76"/>
      <c r="K32" s="77"/>
      <c r="L32" s="2"/>
      <c r="M32" s="2"/>
      <c r="N32" s="2"/>
      <c r="O32" s="2"/>
      <c r="P32" s="2"/>
      <c r="Q32" s="2"/>
      <c r="R32" s="2"/>
      <c r="S32" s="2"/>
      <c r="T32" s="2"/>
      <c r="U32" s="2"/>
      <c r="V32" s="2"/>
      <c r="W32" s="2"/>
      <c r="X32" s="2"/>
      <c r="Y32" s="2"/>
      <c r="Z32" s="2"/>
      <c r="AA32" s="2"/>
      <c r="AE32" s="41"/>
      <c r="AF32" s="41"/>
      <c r="AG32" s="41"/>
      <c r="AH32" s="41"/>
      <c r="AI32" s="41"/>
      <c r="AJ32" s="41"/>
      <c r="AK32" s="41"/>
      <c r="AL32" s="41"/>
      <c r="AM32" s="41"/>
    </row>
    <row r="33" spans="1:39" ht="18.75" x14ac:dyDescent="0.3">
      <c r="A33" s="85" t="s">
        <v>194</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41"/>
      <c r="AF33" s="41"/>
      <c r="AG33" s="41"/>
      <c r="AH33" s="41"/>
      <c r="AI33" s="41"/>
      <c r="AJ33" s="41"/>
      <c r="AK33" s="41"/>
      <c r="AL33" s="41"/>
      <c r="AM33" s="41"/>
    </row>
    <row r="34" spans="1:39" ht="34.5" customHeight="1" x14ac:dyDescent="0.25">
      <c r="A34" s="69" t="s">
        <v>532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41"/>
      <c r="AF34" s="41"/>
      <c r="AG34" s="41"/>
      <c r="AH34" s="41"/>
      <c r="AI34" s="41"/>
      <c r="AJ34" s="41"/>
      <c r="AK34" s="41"/>
      <c r="AL34" s="41"/>
      <c r="AM34" s="41"/>
    </row>
    <row r="35" spans="1:39" ht="15" customHeight="1" x14ac:dyDescent="0.25">
      <c r="A35" s="69" t="s">
        <v>533</v>
      </c>
      <c r="B35" s="70" t="s">
        <v>533</v>
      </c>
      <c r="C35" s="70" t="s">
        <v>533</v>
      </c>
      <c r="D35" s="70" t="s">
        <v>533</v>
      </c>
      <c r="E35" s="70" t="s">
        <v>533</v>
      </c>
      <c r="F35" s="70" t="s">
        <v>533</v>
      </c>
      <c r="G35" s="70" t="s">
        <v>533</v>
      </c>
      <c r="H35" s="70" t="s">
        <v>533</v>
      </c>
      <c r="I35" s="70" t="s">
        <v>533</v>
      </c>
      <c r="J35" s="70" t="s">
        <v>533</v>
      </c>
      <c r="K35" s="70" t="s">
        <v>533</v>
      </c>
      <c r="L35" s="70" t="s">
        <v>533</v>
      </c>
      <c r="M35" s="70" t="s">
        <v>533</v>
      </c>
      <c r="N35" s="70" t="s">
        <v>533</v>
      </c>
      <c r="O35" s="70" t="s">
        <v>533</v>
      </c>
      <c r="P35" s="70" t="s">
        <v>533</v>
      </c>
      <c r="Q35" s="70" t="s">
        <v>533</v>
      </c>
      <c r="R35" s="70" t="s">
        <v>533</v>
      </c>
      <c r="S35" s="70" t="s">
        <v>533</v>
      </c>
      <c r="T35" s="70" t="s">
        <v>533</v>
      </c>
      <c r="U35" s="70" t="s">
        <v>533</v>
      </c>
      <c r="V35" s="70" t="s">
        <v>533</v>
      </c>
      <c r="W35" s="70" t="s">
        <v>533</v>
      </c>
      <c r="X35" s="70" t="s">
        <v>533</v>
      </c>
      <c r="Y35" s="70" t="s">
        <v>533</v>
      </c>
      <c r="Z35" s="70" t="s">
        <v>533</v>
      </c>
      <c r="AA35" s="70" t="s">
        <v>533</v>
      </c>
      <c r="AB35" s="70" t="s">
        <v>533</v>
      </c>
      <c r="AC35" s="70" t="s">
        <v>533</v>
      </c>
      <c r="AD35" s="70" t="s">
        <v>533</v>
      </c>
      <c r="AE35" s="41"/>
      <c r="AF35" s="41"/>
      <c r="AG35" s="41"/>
      <c r="AH35" s="41"/>
      <c r="AI35" s="41"/>
      <c r="AJ35" s="41"/>
      <c r="AK35" s="41"/>
      <c r="AL35" s="41"/>
      <c r="AM35" s="41"/>
    </row>
    <row r="36" spans="1:39" ht="15" customHeight="1" x14ac:dyDescent="0.25">
      <c r="A36" s="69" t="s">
        <v>534</v>
      </c>
      <c r="B36" s="70" t="s">
        <v>534</v>
      </c>
      <c r="C36" s="70" t="s">
        <v>534</v>
      </c>
      <c r="D36" s="70" t="s">
        <v>534</v>
      </c>
      <c r="E36" s="70" t="s">
        <v>534</v>
      </c>
      <c r="F36" s="70" t="s">
        <v>534</v>
      </c>
      <c r="G36" s="70" t="s">
        <v>534</v>
      </c>
      <c r="H36" s="70" t="s">
        <v>534</v>
      </c>
      <c r="I36" s="70" t="s">
        <v>534</v>
      </c>
      <c r="J36" s="70" t="s">
        <v>534</v>
      </c>
      <c r="K36" s="70" t="s">
        <v>534</v>
      </c>
      <c r="L36" s="70" t="s">
        <v>534</v>
      </c>
      <c r="M36" s="70" t="s">
        <v>534</v>
      </c>
      <c r="N36" s="70" t="s">
        <v>534</v>
      </c>
      <c r="O36" s="70" t="s">
        <v>534</v>
      </c>
      <c r="P36" s="70" t="s">
        <v>534</v>
      </c>
      <c r="Q36" s="70" t="s">
        <v>534</v>
      </c>
      <c r="R36" s="70" t="s">
        <v>534</v>
      </c>
      <c r="S36" s="70" t="s">
        <v>534</v>
      </c>
      <c r="T36" s="70" t="s">
        <v>534</v>
      </c>
      <c r="U36" s="70" t="s">
        <v>534</v>
      </c>
      <c r="V36" s="70" t="s">
        <v>534</v>
      </c>
      <c r="W36" s="70" t="s">
        <v>534</v>
      </c>
      <c r="X36" s="70" t="s">
        <v>534</v>
      </c>
      <c r="Y36" s="70" t="s">
        <v>534</v>
      </c>
      <c r="Z36" s="70" t="s">
        <v>534</v>
      </c>
      <c r="AA36" s="70" t="s">
        <v>534</v>
      </c>
      <c r="AB36" s="70" t="s">
        <v>534</v>
      </c>
      <c r="AC36" s="70" t="s">
        <v>534</v>
      </c>
      <c r="AD36" s="70" t="s">
        <v>534</v>
      </c>
      <c r="AE36" s="41"/>
      <c r="AF36" s="41"/>
      <c r="AG36" s="41"/>
      <c r="AH36" s="41"/>
      <c r="AI36" s="41"/>
      <c r="AJ36" s="41"/>
      <c r="AK36" s="41"/>
      <c r="AL36" s="41"/>
      <c r="AM36" s="41"/>
    </row>
    <row r="37" spans="1:39" x14ac:dyDescent="0.25">
      <c r="A37" s="69" t="s">
        <v>535</v>
      </c>
      <c r="B37" s="70" t="s">
        <v>535</v>
      </c>
      <c r="C37" s="70" t="s">
        <v>535</v>
      </c>
      <c r="D37" s="70" t="s">
        <v>535</v>
      </c>
      <c r="E37" s="70" t="s">
        <v>535</v>
      </c>
      <c r="F37" s="70" t="s">
        <v>535</v>
      </c>
      <c r="G37" s="70" t="s">
        <v>535</v>
      </c>
      <c r="H37" s="70" t="s">
        <v>535</v>
      </c>
      <c r="I37" s="70" t="s">
        <v>535</v>
      </c>
      <c r="J37" s="70" t="s">
        <v>535</v>
      </c>
      <c r="K37" s="70" t="s">
        <v>535</v>
      </c>
      <c r="L37" s="70" t="s">
        <v>535</v>
      </c>
      <c r="M37" s="70" t="s">
        <v>535</v>
      </c>
      <c r="N37" s="70" t="s">
        <v>535</v>
      </c>
      <c r="O37" s="70" t="s">
        <v>535</v>
      </c>
      <c r="P37" s="70" t="s">
        <v>535</v>
      </c>
      <c r="Q37" s="70" t="s">
        <v>535</v>
      </c>
      <c r="R37" s="70" t="s">
        <v>535</v>
      </c>
      <c r="S37" s="70" t="s">
        <v>535</v>
      </c>
      <c r="T37" s="70" t="s">
        <v>535</v>
      </c>
      <c r="U37" s="70" t="s">
        <v>535</v>
      </c>
      <c r="V37" s="70" t="s">
        <v>535</v>
      </c>
      <c r="W37" s="70" t="s">
        <v>535</v>
      </c>
      <c r="X37" s="70" t="s">
        <v>535</v>
      </c>
      <c r="Y37" s="70" t="s">
        <v>535</v>
      </c>
      <c r="Z37" s="70" t="s">
        <v>535</v>
      </c>
      <c r="AA37" s="70" t="s">
        <v>535</v>
      </c>
      <c r="AB37" s="70" t="s">
        <v>535</v>
      </c>
      <c r="AC37" s="70" t="s">
        <v>535</v>
      </c>
      <c r="AD37" s="70" t="s">
        <v>535</v>
      </c>
      <c r="AE37" s="41"/>
      <c r="AF37" s="41"/>
      <c r="AG37" s="41"/>
      <c r="AH37" s="41"/>
      <c r="AI37" s="41"/>
      <c r="AJ37" s="41"/>
      <c r="AK37" s="41"/>
      <c r="AL37" s="41"/>
      <c r="AM37" s="41"/>
    </row>
    <row r="38" spans="1:39" x14ac:dyDescent="0.25">
      <c r="AE38" s="41"/>
      <c r="AF38" s="41"/>
      <c r="AG38" s="41"/>
      <c r="AH38" s="41"/>
      <c r="AI38" s="41"/>
      <c r="AJ38" s="41"/>
      <c r="AK38" s="41"/>
      <c r="AL38" s="41"/>
      <c r="AM38" s="41"/>
    </row>
    <row r="39" spans="1:39" x14ac:dyDescent="0.25">
      <c r="F39" s="2"/>
      <c r="G39" s="2"/>
      <c r="H39" s="2"/>
      <c r="I39" s="2"/>
      <c r="J39" s="2"/>
      <c r="K39" s="2"/>
      <c r="AE39" s="41"/>
      <c r="AF39" s="41"/>
      <c r="AG39" s="41"/>
      <c r="AH39" s="41"/>
      <c r="AI39" s="41"/>
      <c r="AJ39" s="41"/>
      <c r="AK39" s="41"/>
      <c r="AL39" s="41"/>
      <c r="AM39" s="41"/>
    </row>
    <row r="40" spans="1:39" x14ac:dyDescent="0.25">
      <c r="F40" s="2"/>
      <c r="G40" s="2"/>
      <c r="H40" s="2"/>
      <c r="I40" s="2"/>
      <c r="J40" s="2"/>
      <c r="K40" s="2"/>
      <c r="AE40" s="41"/>
      <c r="AF40" s="41"/>
      <c r="AG40" s="41"/>
      <c r="AH40" s="41"/>
      <c r="AI40" s="41"/>
      <c r="AJ40" s="41"/>
      <c r="AK40" s="41"/>
      <c r="AL40" s="41"/>
      <c r="AM40" s="41"/>
    </row>
    <row r="41" spans="1:39" x14ac:dyDescent="0.25">
      <c r="F41" s="2"/>
      <c r="G41" s="2"/>
      <c r="H41" s="2"/>
      <c r="I41" s="2"/>
      <c r="J41" s="2"/>
      <c r="K41" s="2"/>
      <c r="AE41" s="41"/>
      <c r="AF41" s="41"/>
      <c r="AG41" s="41"/>
      <c r="AH41" s="41"/>
      <c r="AI41" s="41"/>
      <c r="AJ41" s="41"/>
      <c r="AK41" s="41"/>
      <c r="AL41" s="41"/>
      <c r="AM41" s="41"/>
    </row>
    <row r="42" spans="1:39" x14ac:dyDescent="0.25">
      <c r="F42" s="2"/>
      <c r="G42" s="2"/>
      <c r="H42" s="2"/>
      <c r="I42" s="2"/>
      <c r="J42" s="2"/>
      <c r="K42" s="2"/>
      <c r="AE42" s="41"/>
      <c r="AF42" s="41"/>
      <c r="AG42" s="41"/>
      <c r="AH42" s="41"/>
      <c r="AI42" s="41"/>
      <c r="AJ42" s="41"/>
      <c r="AK42" s="41"/>
      <c r="AL42" s="41"/>
      <c r="AM42" s="41"/>
    </row>
    <row r="43" spans="1:39" x14ac:dyDescent="0.25">
      <c r="F43" s="2"/>
      <c r="G43" s="2"/>
      <c r="H43" s="2"/>
      <c r="I43" s="2"/>
      <c r="J43" s="2"/>
      <c r="K43" s="2"/>
      <c r="AE43" s="41"/>
      <c r="AF43" s="41"/>
      <c r="AG43" s="41"/>
      <c r="AH43" s="41"/>
      <c r="AI43" s="41"/>
      <c r="AJ43" s="41"/>
      <c r="AK43" s="41"/>
      <c r="AL43" s="41"/>
      <c r="AM43" s="41"/>
    </row>
    <row r="44" spans="1:39" x14ac:dyDescent="0.25">
      <c r="F44" s="2"/>
      <c r="G44" s="2"/>
      <c r="H44" s="2"/>
      <c r="I44" s="2"/>
      <c r="J44" s="2"/>
      <c r="K44" s="2"/>
      <c r="AE44" s="41"/>
      <c r="AF44" s="41"/>
      <c r="AG44" s="41"/>
      <c r="AH44" s="41"/>
      <c r="AI44" s="41"/>
      <c r="AJ44" s="41"/>
      <c r="AK44" s="41"/>
      <c r="AL44" s="41"/>
      <c r="AM44" s="41"/>
    </row>
    <row r="45" spans="1:39" x14ac:dyDescent="0.25">
      <c r="F45" s="2"/>
      <c r="G45" s="2"/>
      <c r="H45" s="2"/>
      <c r="I45" s="2"/>
      <c r="J45" s="2"/>
      <c r="K45" s="2"/>
      <c r="AE45" s="41"/>
      <c r="AF45" s="41"/>
      <c r="AG45" s="41"/>
      <c r="AH45" s="41"/>
      <c r="AI45" s="41"/>
      <c r="AJ45" s="41"/>
      <c r="AK45" s="41"/>
      <c r="AL45" s="41"/>
      <c r="AM45" s="41"/>
    </row>
    <row r="46" spans="1:39" x14ac:dyDescent="0.25">
      <c r="F46" s="2"/>
      <c r="G46" s="2"/>
      <c r="H46" s="2"/>
      <c r="I46" s="2"/>
      <c r="J46" s="2"/>
      <c r="K46" s="2"/>
      <c r="AE46" s="41"/>
      <c r="AF46" s="41"/>
      <c r="AG46" s="41"/>
      <c r="AH46" s="41"/>
      <c r="AI46" s="41"/>
      <c r="AJ46" s="41"/>
      <c r="AK46" s="41"/>
      <c r="AL46" s="41"/>
      <c r="AM46" s="41"/>
    </row>
    <row r="47" spans="1:39" x14ac:dyDescent="0.25">
      <c r="F47" s="2"/>
      <c r="G47" s="2"/>
      <c r="H47" s="2"/>
      <c r="I47" s="2"/>
      <c r="J47" s="2"/>
      <c r="K47" s="2"/>
      <c r="AE47" s="41"/>
      <c r="AF47" s="41"/>
      <c r="AG47" s="41"/>
      <c r="AH47" s="41"/>
      <c r="AI47" s="41"/>
      <c r="AJ47" s="41"/>
      <c r="AK47" s="41"/>
      <c r="AL47" s="41"/>
      <c r="AM47" s="41"/>
    </row>
    <row r="48" spans="1:39" x14ac:dyDescent="0.25">
      <c r="F48" s="2"/>
      <c r="G48" s="2"/>
      <c r="H48" s="2"/>
      <c r="I48" s="2"/>
      <c r="J48" s="2"/>
      <c r="K48" s="2"/>
      <c r="AE48" s="41"/>
      <c r="AF48" s="41"/>
      <c r="AG48" s="41"/>
      <c r="AH48" s="41"/>
      <c r="AI48" s="41"/>
      <c r="AJ48" s="41"/>
      <c r="AK48" s="41"/>
      <c r="AL48" s="41"/>
      <c r="AM48" s="41"/>
    </row>
    <row r="49" spans="6:39" x14ac:dyDescent="0.25">
      <c r="F49" s="2"/>
      <c r="G49" s="2"/>
      <c r="H49" s="2"/>
      <c r="I49" s="2"/>
      <c r="J49" s="2"/>
      <c r="K49" s="2"/>
      <c r="AE49" s="41"/>
      <c r="AF49" s="41"/>
      <c r="AG49" s="41"/>
      <c r="AH49" s="41"/>
      <c r="AI49" s="41"/>
      <c r="AJ49" s="41"/>
      <c r="AK49" s="41"/>
      <c r="AL49" s="41"/>
      <c r="AM49" s="41"/>
    </row>
    <row r="50" spans="6:39" x14ac:dyDescent="0.25">
      <c r="F50" s="2"/>
      <c r="G50" s="2"/>
      <c r="H50" s="2"/>
      <c r="I50" s="2"/>
      <c r="J50" s="2"/>
      <c r="K50" s="2"/>
      <c r="AE50" s="41"/>
      <c r="AF50" s="41"/>
      <c r="AG50" s="41"/>
      <c r="AH50" s="41"/>
      <c r="AI50" s="41"/>
      <c r="AJ50" s="41"/>
      <c r="AK50" s="41"/>
      <c r="AL50" s="41"/>
      <c r="AM50" s="41"/>
    </row>
    <row r="51" spans="6:39" x14ac:dyDescent="0.25">
      <c r="F51" s="2"/>
      <c r="G51" s="2"/>
      <c r="H51" s="2"/>
      <c r="I51" s="2"/>
      <c r="J51" s="2"/>
      <c r="K51" s="2"/>
      <c r="AE51" s="41"/>
      <c r="AF51" s="41"/>
      <c r="AG51" s="41"/>
      <c r="AH51" s="41"/>
      <c r="AI51" s="41"/>
      <c r="AJ51" s="41"/>
      <c r="AK51" s="41"/>
      <c r="AL51" s="41"/>
      <c r="AM51" s="41"/>
    </row>
    <row r="52" spans="6:39" x14ac:dyDescent="0.25">
      <c r="F52" s="2"/>
      <c r="G52" s="2"/>
      <c r="H52" s="2"/>
      <c r="I52" s="2"/>
      <c r="J52" s="2"/>
      <c r="K52" s="2"/>
      <c r="AE52" s="41"/>
      <c r="AF52" s="41"/>
      <c r="AG52" s="41"/>
      <c r="AH52" s="41"/>
      <c r="AI52" s="41"/>
      <c r="AJ52" s="41"/>
      <c r="AK52" s="41"/>
      <c r="AL52" s="41"/>
      <c r="AM52" s="41"/>
    </row>
    <row r="53" spans="6:39" x14ac:dyDescent="0.25">
      <c r="F53" s="2"/>
      <c r="G53" s="2"/>
      <c r="H53" s="2"/>
      <c r="I53" s="2"/>
      <c r="J53" s="2"/>
      <c r="K53" s="2"/>
      <c r="AE53" s="41"/>
      <c r="AF53" s="41"/>
      <c r="AG53" s="41"/>
      <c r="AH53" s="41"/>
      <c r="AI53" s="41"/>
      <c r="AJ53" s="41"/>
      <c r="AK53" s="41"/>
      <c r="AL53" s="41"/>
      <c r="AM53" s="41"/>
    </row>
    <row r="54" spans="6:39" x14ac:dyDescent="0.25">
      <c r="F54" s="2"/>
      <c r="G54" s="2"/>
      <c r="H54" s="2"/>
      <c r="I54" s="2"/>
      <c r="J54" s="2"/>
      <c r="K54" s="2"/>
      <c r="AE54" s="41"/>
      <c r="AF54" s="41"/>
      <c r="AG54" s="41"/>
      <c r="AH54" s="41"/>
      <c r="AI54" s="41"/>
      <c r="AJ54" s="41"/>
      <c r="AK54" s="41"/>
      <c r="AL54" s="41"/>
      <c r="AM54" s="41"/>
    </row>
  </sheetData>
  <sheetProtection sheet="1" objects="1" scenarios="1"/>
  <mergeCells count="14">
    <mergeCell ref="A37:AD37"/>
    <mergeCell ref="A36:AD36"/>
    <mergeCell ref="A12:AD12"/>
    <mergeCell ref="B19:K19"/>
    <mergeCell ref="B20:K20"/>
    <mergeCell ref="B21:K21"/>
    <mergeCell ref="A33:AD33"/>
    <mergeCell ref="A34:AD34"/>
    <mergeCell ref="A35:AD35"/>
    <mergeCell ref="A5:AD5"/>
    <mergeCell ref="A6:AD6"/>
    <mergeCell ref="A7:AD7"/>
    <mergeCell ref="A31:K32"/>
    <mergeCell ref="B22:K22"/>
  </mergeCells>
  <pageMargins left="0.7" right="0.7" top="0.75" bottom="0.75" header="0.3" footer="0.3"/>
  <pageSetup paperSize="9" scale="2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showGridLines="0" view="pageBreakPreview" topLeftCell="A10" zoomScale="70" zoomScaleNormal="55" zoomScaleSheetLayoutView="70" workbookViewId="0"/>
  </sheetViews>
  <sheetFormatPr baseColWidth="10" defaultRowHeight="15" x14ac:dyDescent="0.25"/>
  <cols>
    <col min="28" max="28" width="18.28515625" bestFit="1" customWidth="1"/>
    <col min="29" max="29" width="20.42578125" bestFit="1" customWidth="1"/>
  </cols>
  <sheetData>
    <row r="1" spans="1:43" s="2" customFormat="1" x14ac:dyDescent="0.25">
      <c r="AH1" s="41"/>
      <c r="AI1" s="41"/>
      <c r="AJ1" s="41"/>
      <c r="AK1" s="41"/>
      <c r="AL1" s="41"/>
      <c r="AM1" s="41"/>
      <c r="AN1" s="41"/>
      <c r="AO1" s="41"/>
      <c r="AP1" s="41"/>
      <c r="AQ1" s="41"/>
    </row>
    <row r="2" spans="1:43" s="2" customFormat="1" x14ac:dyDescent="0.25">
      <c r="AH2" s="41"/>
      <c r="AI2" s="41"/>
      <c r="AJ2" s="41"/>
      <c r="AK2" s="41"/>
      <c r="AL2" s="41"/>
      <c r="AM2" s="41"/>
      <c r="AN2" s="41"/>
      <c r="AO2" s="41"/>
      <c r="AP2" s="41"/>
      <c r="AQ2" s="41"/>
    </row>
    <row r="3" spans="1:43" s="2" customFormat="1" x14ac:dyDescent="0.25">
      <c r="AH3" s="41"/>
      <c r="AI3" s="41"/>
      <c r="AJ3" s="41"/>
      <c r="AK3" s="41"/>
      <c r="AL3" s="41"/>
      <c r="AM3" s="41"/>
      <c r="AN3" s="41"/>
      <c r="AO3" s="41"/>
      <c r="AP3" s="41"/>
      <c r="AQ3" s="41"/>
    </row>
    <row r="4" spans="1:43" s="2" customFormat="1" x14ac:dyDescent="0.25">
      <c r="AH4" s="41"/>
      <c r="AI4" s="41"/>
      <c r="AJ4" s="41"/>
      <c r="AK4" s="41"/>
      <c r="AL4" s="41"/>
      <c r="AM4" s="41"/>
      <c r="AN4" s="41"/>
      <c r="AO4" s="41"/>
      <c r="AP4" s="41"/>
      <c r="AQ4" s="41"/>
    </row>
    <row r="5" spans="1:43"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41"/>
      <c r="AI5" s="41"/>
      <c r="AJ5" s="41"/>
      <c r="AK5" s="41"/>
      <c r="AL5" s="41"/>
      <c r="AM5" s="41"/>
      <c r="AN5" s="41"/>
      <c r="AO5" s="41"/>
      <c r="AP5" s="41"/>
      <c r="AQ5" s="41"/>
    </row>
    <row r="6" spans="1:43" s="2" customFormat="1" ht="15.75" customHeight="1" x14ac:dyDescent="0.25">
      <c r="A6" s="83" t="s">
        <v>649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41"/>
      <c r="AI6" s="41"/>
      <c r="AJ6" s="41"/>
      <c r="AK6" s="41"/>
      <c r="AL6" s="41"/>
      <c r="AM6" s="41"/>
      <c r="AN6" s="41"/>
      <c r="AO6" s="41"/>
      <c r="AP6" s="41"/>
      <c r="AQ6" s="41"/>
    </row>
    <row r="7" spans="1:43" s="2" customFormat="1" x14ac:dyDescent="0.25">
      <c r="A7" s="60" t="s">
        <v>652</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41"/>
      <c r="AI7" s="41"/>
      <c r="AJ7" s="41"/>
      <c r="AK7" s="41"/>
      <c r="AL7" s="41"/>
      <c r="AM7" s="41"/>
      <c r="AN7" s="41"/>
      <c r="AO7" s="41"/>
      <c r="AP7" s="41"/>
      <c r="AQ7" s="41"/>
    </row>
    <row r="8" spans="1:43" s="2" customFormat="1" x14ac:dyDescent="0.25">
      <c r="AH8" s="41"/>
      <c r="AI8" s="41"/>
      <c r="AJ8" s="41"/>
      <c r="AK8" s="41"/>
      <c r="AL8" s="41"/>
      <c r="AM8" s="41"/>
      <c r="AN8" s="41"/>
      <c r="AO8" s="41"/>
      <c r="AP8" s="41"/>
      <c r="AQ8" s="41"/>
    </row>
    <row r="9" spans="1:43" s="2" customFormat="1" ht="15.75" customHeight="1" x14ac:dyDescent="0.25">
      <c r="AH9" s="41"/>
      <c r="AI9" s="41"/>
      <c r="AJ9" s="41"/>
      <c r="AK9" s="41"/>
      <c r="AL9" s="41"/>
      <c r="AM9" s="41"/>
      <c r="AN9" s="41"/>
      <c r="AO9" s="41"/>
      <c r="AP9" s="41"/>
      <c r="AQ9" s="41"/>
    </row>
    <row r="10" spans="1:43" s="2" customFormat="1" ht="15.75" customHeight="1" x14ac:dyDescent="0.25">
      <c r="AH10" s="41"/>
      <c r="AI10" s="41"/>
      <c r="AJ10" s="41"/>
      <c r="AK10" s="41"/>
      <c r="AL10" s="41"/>
      <c r="AM10" s="41"/>
      <c r="AN10" s="41"/>
      <c r="AO10" s="41"/>
      <c r="AP10" s="41"/>
      <c r="AQ10" s="41"/>
    </row>
    <row r="11" spans="1:43" s="2" customFormat="1" x14ac:dyDescent="0.25">
      <c r="AH11" s="41"/>
      <c r="AI11" s="41"/>
      <c r="AJ11" s="41"/>
      <c r="AK11" s="41"/>
      <c r="AL11" s="41"/>
      <c r="AM11" s="41"/>
      <c r="AN11" s="41"/>
      <c r="AO11" s="41"/>
      <c r="AP11" s="41"/>
      <c r="AQ11" s="41"/>
    </row>
    <row r="12" spans="1:43" s="2" customFormat="1" ht="18.75" customHeight="1" x14ac:dyDescent="0.25">
      <c r="A12" s="54" t="s">
        <v>73</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41"/>
      <c r="AI12" s="41"/>
      <c r="AJ12" s="41"/>
      <c r="AK12" s="41"/>
      <c r="AL12" s="41"/>
      <c r="AM12" s="41"/>
      <c r="AN12" s="41"/>
      <c r="AO12" s="41"/>
      <c r="AP12" s="41"/>
      <c r="AQ12" s="41"/>
    </row>
    <row r="13" spans="1:43" s="2" customFormat="1" x14ac:dyDescent="0.25">
      <c r="AH13" s="41"/>
      <c r="AI13" s="41"/>
      <c r="AJ13" s="41"/>
      <c r="AK13" s="41"/>
      <c r="AL13" s="41"/>
      <c r="AM13" s="41"/>
      <c r="AN13" s="41"/>
      <c r="AO13" s="41"/>
      <c r="AP13" s="41"/>
      <c r="AQ13" s="41"/>
    </row>
    <row r="14" spans="1:43" s="2" customFormat="1" x14ac:dyDescent="0.25">
      <c r="AH14" s="41"/>
      <c r="AI14" s="41"/>
      <c r="AJ14" s="41"/>
      <c r="AK14" s="41"/>
      <c r="AL14" s="41"/>
      <c r="AM14" s="41"/>
      <c r="AN14" s="41"/>
      <c r="AO14" s="41"/>
      <c r="AP14" s="41"/>
      <c r="AQ14" s="41"/>
    </row>
    <row r="15" spans="1:43" s="2" customFormat="1" x14ac:dyDescent="0.25">
      <c r="AH15" s="41"/>
      <c r="AI15" s="41"/>
      <c r="AJ15" s="41"/>
      <c r="AK15" s="41"/>
      <c r="AL15" s="41"/>
      <c r="AM15" s="41"/>
      <c r="AN15" s="41"/>
      <c r="AO15" s="41"/>
      <c r="AP15" s="41"/>
      <c r="AQ15" s="41"/>
    </row>
    <row r="16" spans="1:43" s="2" customFormat="1" x14ac:dyDescent="0.25">
      <c r="AH16" s="41"/>
      <c r="AI16" s="41"/>
      <c r="AJ16" s="41"/>
      <c r="AK16" s="41"/>
      <c r="AL16" s="41"/>
      <c r="AM16" s="41"/>
      <c r="AN16" s="41"/>
      <c r="AO16" s="41"/>
      <c r="AP16" s="41"/>
      <c r="AQ16" s="41"/>
    </row>
    <row r="17" spans="1:43" s="2" customFormat="1" x14ac:dyDescent="0.25">
      <c r="AH17" s="41"/>
      <c r="AI17" s="41"/>
      <c r="AJ17" s="41"/>
      <c r="AK17" s="41"/>
      <c r="AL17" s="41"/>
      <c r="AM17" s="41"/>
      <c r="AN17" s="41"/>
      <c r="AO17" s="41"/>
      <c r="AP17" s="41"/>
      <c r="AQ17" s="41"/>
    </row>
    <row r="18" spans="1:43" ht="15.75" thickBot="1" x14ac:dyDescent="0.3">
      <c r="AH18" s="41"/>
      <c r="AI18" s="41"/>
      <c r="AJ18" s="41"/>
      <c r="AK18" s="41"/>
      <c r="AL18" s="41"/>
      <c r="AM18" s="41"/>
      <c r="AN18" s="41"/>
      <c r="AO18" s="41"/>
      <c r="AP18" s="41"/>
      <c r="AQ18" s="41"/>
    </row>
    <row r="19" spans="1:43" ht="37.5" x14ac:dyDescent="0.25">
      <c r="O19" s="20">
        <v>1</v>
      </c>
      <c r="P19" s="20">
        <v>2</v>
      </c>
      <c r="Q19" s="20">
        <v>3</v>
      </c>
      <c r="R19" s="20">
        <v>4</v>
      </c>
      <c r="S19" s="20">
        <v>5</v>
      </c>
      <c r="T19" s="20" t="s">
        <v>85</v>
      </c>
      <c r="U19" s="8" t="s">
        <v>86</v>
      </c>
      <c r="V19" s="20">
        <v>1</v>
      </c>
      <c r="W19" s="20">
        <v>2</v>
      </c>
      <c r="X19" s="20">
        <v>3</v>
      </c>
      <c r="Y19" s="20">
        <v>4</v>
      </c>
      <c r="Z19" s="20">
        <v>5</v>
      </c>
      <c r="AA19" s="20" t="s">
        <v>85</v>
      </c>
      <c r="AB19" s="21" t="s">
        <v>87</v>
      </c>
      <c r="AC19" s="22" t="s">
        <v>88</v>
      </c>
      <c r="AD19" s="20" t="s">
        <v>89</v>
      </c>
      <c r="AE19" s="20" t="s">
        <v>90</v>
      </c>
      <c r="AF19" s="20" t="s">
        <v>91</v>
      </c>
      <c r="AG19" s="20" t="s">
        <v>92</v>
      </c>
      <c r="AH19" s="41"/>
      <c r="AI19" s="41"/>
      <c r="AJ19" s="41"/>
      <c r="AK19" s="41"/>
      <c r="AL19" s="41"/>
      <c r="AM19" s="41"/>
      <c r="AN19" s="41"/>
      <c r="AO19" s="41"/>
      <c r="AP19" s="41"/>
      <c r="AQ19" s="41"/>
    </row>
    <row r="20" spans="1:43" ht="18.75" x14ac:dyDescent="0.25">
      <c r="A20" s="10">
        <v>52</v>
      </c>
      <c r="B20" s="63" t="s">
        <v>144</v>
      </c>
      <c r="C20" s="64" t="s">
        <v>144</v>
      </c>
      <c r="D20" s="64" t="s">
        <v>144</v>
      </c>
      <c r="E20" s="64" t="s">
        <v>144</v>
      </c>
      <c r="F20" s="64" t="s">
        <v>144</v>
      </c>
      <c r="G20" s="64" t="s">
        <v>144</v>
      </c>
      <c r="H20" s="64" t="s">
        <v>144</v>
      </c>
      <c r="I20" s="64" t="s">
        <v>144</v>
      </c>
      <c r="J20" s="64" t="s">
        <v>144</v>
      </c>
      <c r="K20" s="64" t="s">
        <v>144</v>
      </c>
      <c r="L20" s="64" t="s">
        <v>144</v>
      </c>
      <c r="M20" s="64" t="s">
        <v>144</v>
      </c>
      <c r="N20" s="68" t="s">
        <v>144</v>
      </c>
      <c r="O20" s="11">
        <f>+'SEGMENTACIÓN POBLACIÓN'!AN55</f>
        <v>6</v>
      </c>
      <c r="P20" s="11">
        <f>+'SEGMENTACIÓN POBLACIÓN'!AO55</f>
        <v>20</v>
      </c>
      <c r="Q20" s="11">
        <f>+'SEGMENTACIÓN POBLACIÓN'!AP55</f>
        <v>38</v>
      </c>
      <c r="R20" s="11">
        <f>+'SEGMENTACIÓN POBLACIÓN'!AQ55</f>
        <v>147</v>
      </c>
      <c r="S20" s="11">
        <f>+'SEGMENTACIÓN POBLACIÓN'!AR55</f>
        <v>172</v>
      </c>
      <c r="T20" s="11">
        <f>+'SEGMENTACIÓN POBLACIÓN'!AS55</f>
        <v>11</v>
      </c>
      <c r="U20" s="12">
        <f>SUM(O20:T20)</f>
        <v>394</v>
      </c>
      <c r="V20" s="13">
        <f t="shared" ref="V20:AA23" si="0">O20/$U20</f>
        <v>1.5228426395939087E-2</v>
      </c>
      <c r="W20" s="13">
        <f t="shared" si="0"/>
        <v>5.0761421319796954E-2</v>
      </c>
      <c r="X20" s="13">
        <f t="shared" si="0"/>
        <v>9.6446700507614211E-2</v>
      </c>
      <c r="Y20" s="13">
        <f t="shared" si="0"/>
        <v>0.37309644670050762</v>
      </c>
      <c r="Z20" s="13">
        <f t="shared" si="0"/>
        <v>0.43654822335025378</v>
      </c>
      <c r="AA20" s="14">
        <f t="shared" si="0"/>
        <v>2.7918781725888325E-2</v>
      </c>
      <c r="AB20" s="15">
        <f t="shared" ref="AB20:AB23" si="1">(O20+P20)/(O20+P20+Q20+R20+S20)</f>
        <v>6.7885117493472591E-2</v>
      </c>
      <c r="AC20" s="16">
        <f t="shared" ref="AC20:AC23" si="2">(Q20+R20+S20)/(O20+P20+Q20+R20+S20)</f>
        <v>0.93211488250652741</v>
      </c>
      <c r="AD20" s="17">
        <f>+'SEGMENTACIÓN POBLACIÓN'!BA55</f>
        <v>4.2</v>
      </c>
      <c r="AE20" s="17">
        <f>+'SEGMENTACIÓN POBLACIÓN'!BB55</f>
        <v>0.93</v>
      </c>
      <c r="AF20" s="43">
        <f>+'SEGMENTACIÓN POBLACIÓN'!BC55</f>
        <v>4</v>
      </c>
      <c r="AG20" s="43">
        <f>+'SEGMENTACIÓN POBLACIÓN'!BD55</f>
        <v>5</v>
      </c>
      <c r="AH20" s="41"/>
      <c r="AI20" s="41"/>
      <c r="AJ20" s="41"/>
      <c r="AK20" s="41"/>
      <c r="AL20" s="41"/>
      <c r="AM20" s="41"/>
      <c r="AN20" s="41"/>
      <c r="AO20" s="41"/>
      <c r="AP20" s="41"/>
      <c r="AQ20" s="41"/>
    </row>
    <row r="21" spans="1:43" ht="18.75" x14ac:dyDescent="0.25">
      <c r="A21" s="10">
        <v>53</v>
      </c>
      <c r="B21" s="63" t="s">
        <v>145</v>
      </c>
      <c r="C21" s="64" t="s">
        <v>145</v>
      </c>
      <c r="D21" s="64" t="s">
        <v>145</v>
      </c>
      <c r="E21" s="64" t="s">
        <v>145</v>
      </c>
      <c r="F21" s="64" t="s">
        <v>145</v>
      </c>
      <c r="G21" s="64" t="s">
        <v>145</v>
      </c>
      <c r="H21" s="64" t="s">
        <v>145</v>
      </c>
      <c r="I21" s="64" t="s">
        <v>145</v>
      </c>
      <c r="J21" s="64" t="s">
        <v>145</v>
      </c>
      <c r="K21" s="64" t="s">
        <v>145</v>
      </c>
      <c r="L21" s="64" t="s">
        <v>145</v>
      </c>
      <c r="M21" s="64" t="s">
        <v>145</v>
      </c>
      <c r="N21" s="68" t="s">
        <v>145</v>
      </c>
      <c r="O21" s="11">
        <f>+'SEGMENTACIÓN POBLACIÓN'!AN56</f>
        <v>3</v>
      </c>
      <c r="P21" s="11">
        <f>+'SEGMENTACIÓN POBLACIÓN'!AO56</f>
        <v>27</v>
      </c>
      <c r="Q21" s="11">
        <f>+'SEGMENTACIÓN POBLACIÓN'!AP56</f>
        <v>65</v>
      </c>
      <c r="R21" s="11">
        <f>+'SEGMENTACIÓN POBLACIÓN'!AQ56</f>
        <v>142</v>
      </c>
      <c r="S21" s="11">
        <f>+'SEGMENTACIÓN POBLACIÓN'!AR56</f>
        <v>135</v>
      </c>
      <c r="T21" s="11">
        <f>+'SEGMENTACIÓN POBLACIÓN'!AS56</f>
        <v>22</v>
      </c>
      <c r="U21" s="12">
        <f t="shared" ref="U21:U25" si="3">SUM(O21:T21)</f>
        <v>394</v>
      </c>
      <c r="V21" s="13">
        <f t="shared" si="0"/>
        <v>7.6142131979695434E-3</v>
      </c>
      <c r="W21" s="13">
        <f t="shared" si="0"/>
        <v>6.8527918781725886E-2</v>
      </c>
      <c r="X21" s="13">
        <f t="shared" si="0"/>
        <v>0.1649746192893401</v>
      </c>
      <c r="Y21" s="13">
        <f t="shared" si="0"/>
        <v>0.3604060913705584</v>
      </c>
      <c r="Z21" s="13">
        <f t="shared" si="0"/>
        <v>0.34263959390862941</v>
      </c>
      <c r="AA21" s="14">
        <f t="shared" si="0"/>
        <v>5.5837563451776651E-2</v>
      </c>
      <c r="AB21" s="15">
        <f t="shared" si="1"/>
        <v>8.0645161290322578E-2</v>
      </c>
      <c r="AC21" s="16">
        <f t="shared" si="2"/>
        <v>0.91935483870967738</v>
      </c>
      <c r="AD21" s="17">
        <f>+'SEGMENTACIÓN POBLACIÓN'!BA56</f>
        <v>4.0199999999999996</v>
      </c>
      <c r="AE21" s="17">
        <f>+'SEGMENTACIÓN POBLACIÓN'!BB56</f>
        <v>0.95</v>
      </c>
      <c r="AF21" s="43">
        <f>+'SEGMENTACIÓN POBLACIÓN'!BC56</f>
        <v>4</v>
      </c>
      <c r="AG21" s="43">
        <f>+'SEGMENTACIÓN POBLACIÓN'!BD56</f>
        <v>4</v>
      </c>
      <c r="AH21" s="41"/>
      <c r="AI21" s="41"/>
      <c r="AJ21" s="41"/>
      <c r="AK21" s="41"/>
      <c r="AL21" s="41"/>
      <c r="AM21" s="41"/>
      <c r="AN21" s="41"/>
      <c r="AO21" s="41"/>
      <c r="AP21" s="41"/>
      <c r="AQ21" s="41"/>
    </row>
    <row r="22" spans="1:43" ht="18.75" x14ac:dyDescent="0.25">
      <c r="A22" s="10">
        <v>54</v>
      </c>
      <c r="B22" s="63" t="s">
        <v>146</v>
      </c>
      <c r="C22" s="64" t="s">
        <v>146</v>
      </c>
      <c r="D22" s="64" t="s">
        <v>146</v>
      </c>
      <c r="E22" s="64" t="s">
        <v>146</v>
      </c>
      <c r="F22" s="64" t="s">
        <v>146</v>
      </c>
      <c r="G22" s="64" t="s">
        <v>146</v>
      </c>
      <c r="H22" s="64" t="s">
        <v>146</v>
      </c>
      <c r="I22" s="64" t="s">
        <v>146</v>
      </c>
      <c r="J22" s="64" t="s">
        <v>146</v>
      </c>
      <c r="K22" s="64" t="s">
        <v>146</v>
      </c>
      <c r="L22" s="64" t="s">
        <v>146</v>
      </c>
      <c r="M22" s="64" t="s">
        <v>146</v>
      </c>
      <c r="N22" s="68" t="s">
        <v>146</v>
      </c>
      <c r="O22" s="11">
        <f>+'SEGMENTACIÓN POBLACIÓN'!AN57</f>
        <v>6</v>
      </c>
      <c r="P22" s="11">
        <f>+'SEGMENTACIÓN POBLACIÓN'!AO57</f>
        <v>19</v>
      </c>
      <c r="Q22" s="11">
        <f>+'SEGMENTACIÓN POBLACIÓN'!AP57</f>
        <v>66</v>
      </c>
      <c r="R22" s="11">
        <f>+'SEGMENTACIÓN POBLACIÓN'!AQ57</f>
        <v>146</v>
      </c>
      <c r="S22" s="11">
        <f>+'SEGMENTACIÓN POBLACIÓN'!AR57</f>
        <v>139</v>
      </c>
      <c r="T22" s="11">
        <f>+'SEGMENTACIÓN POBLACIÓN'!AS57</f>
        <v>18</v>
      </c>
      <c r="U22" s="12">
        <f t="shared" si="3"/>
        <v>394</v>
      </c>
      <c r="V22" s="13">
        <f t="shared" si="0"/>
        <v>1.5228426395939087E-2</v>
      </c>
      <c r="W22" s="13">
        <f t="shared" si="0"/>
        <v>4.8223350253807105E-2</v>
      </c>
      <c r="X22" s="13">
        <f t="shared" si="0"/>
        <v>0.16751269035532995</v>
      </c>
      <c r="Y22" s="13">
        <f t="shared" si="0"/>
        <v>0.37055837563451777</v>
      </c>
      <c r="Z22" s="13">
        <f t="shared" si="0"/>
        <v>0.35279187817258884</v>
      </c>
      <c r="AA22" s="14">
        <f t="shared" si="0"/>
        <v>4.5685279187817257E-2</v>
      </c>
      <c r="AB22" s="15">
        <f t="shared" si="1"/>
        <v>6.6489361702127658E-2</v>
      </c>
      <c r="AC22" s="16">
        <f t="shared" si="2"/>
        <v>0.93351063829787229</v>
      </c>
      <c r="AD22" s="17">
        <f>+'SEGMENTACIÓN POBLACIÓN'!BA57</f>
        <v>4.05</v>
      </c>
      <c r="AE22" s="17">
        <f>+'SEGMENTACIÓN POBLACIÓN'!BB57</f>
        <v>0.94</v>
      </c>
      <c r="AF22" s="43">
        <f>+'SEGMENTACIÓN POBLACIÓN'!BC57</f>
        <v>4</v>
      </c>
      <c r="AG22" s="43">
        <f>+'SEGMENTACIÓN POBLACIÓN'!BD57</f>
        <v>4</v>
      </c>
      <c r="AH22" s="41"/>
      <c r="AI22" s="41"/>
      <c r="AJ22" s="41"/>
      <c r="AK22" s="41"/>
      <c r="AL22" s="41"/>
      <c r="AM22" s="41"/>
      <c r="AN22" s="41"/>
      <c r="AO22" s="41"/>
      <c r="AP22" s="41"/>
      <c r="AQ22" s="41"/>
    </row>
    <row r="23" spans="1:43" ht="18.75" x14ac:dyDescent="0.25">
      <c r="A23" s="10">
        <v>55</v>
      </c>
      <c r="B23" s="63" t="s">
        <v>147</v>
      </c>
      <c r="C23" s="64" t="s">
        <v>147</v>
      </c>
      <c r="D23" s="64" t="s">
        <v>147</v>
      </c>
      <c r="E23" s="64" t="s">
        <v>147</v>
      </c>
      <c r="F23" s="64" t="s">
        <v>147</v>
      </c>
      <c r="G23" s="64" t="s">
        <v>147</v>
      </c>
      <c r="H23" s="64" t="s">
        <v>147</v>
      </c>
      <c r="I23" s="64" t="s">
        <v>147</v>
      </c>
      <c r="J23" s="64" t="s">
        <v>147</v>
      </c>
      <c r="K23" s="64" t="s">
        <v>147</v>
      </c>
      <c r="L23" s="64" t="s">
        <v>147</v>
      </c>
      <c r="M23" s="64" t="s">
        <v>147</v>
      </c>
      <c r="N23" s="68" t="s">
        <v>147</v>
      </c>
      <c r="O23" s="11">
        <f>+'SEGMENTACIÓN POBLACIÓN'!AN58</f>
        <v>12</v>
      </c>
      <c r="P23" s="11">
        <f>+'SEGMENTACIÓN POBLACIÓN'!AO58</f>
        <v>17</v>
      </c>
      <c r="Q23" s="11">
        <f>+'SEGMENTACIÓN POBLACIÓN'!AP58</f>
        <v>94</v>
      </c>
      <c r="R23" s="11">
        <f>+'SEGMENTACIÓN POBLACIÓN'!AQ58</f>
        <v>142</v>
      </c>
      <c r="S23" s="11">
        <f>+'SEGMENTACIÓN POBLACIÓN'!AR58</f>
        <v>119</v>
      </c>
      <c r="T23" s="11">
        <f>+'SEGMENTACIÓN POBLACIÓN'!AS58</f>
        <v>10</v>
      </c>
      <c r="U23" s="12">
        <f t="shared" si="3"/>
        <v>394</v>
      </c>
      <c r="V23" s="13">
        <f t="shared" si="0"/>
        <v>3.0456852791878174E-2</v>
      </c>
      <c r="W23" s="13">
        <f t="shared" si="0"/>
        <v>4.3147208121827409E-2</v>
      </c>
      <c r="X23" s="13">
        <f t="shared" si="0"/>
        <v>0.23857868020304568</v>
      </c>
      <c r="Y23" s="13">
        <f t="shared" si="0"/>
        <v>0.3604060913705584</v>
      </c>
      <c r="Z23" s="13">
        <f t="shared" si="0"/>
        <v>0.3020304568527919</v>
      </c>
      <c r="AA23" s="14">
        <f t="shared" si="0"/>
        <v>2.5380710659898477E-2</v>
      </c>
      <c r="AB23" s="15">
        <f t="shared" si="1"/>
        <v>7.5520833333333329E-2</v>
      </c>
      <c r="AC23" s="16">
        <f t="shared" si="2"/>
        <v>0.92447916666666663</v>
      </c>
      <c r="AD23" s="17">
        <f>+'SEGMENTACIÓN POBLACIÓN'!BA58</f>
        <v>3.88</v>
      </c>
      <c r="AE23" s="17">
        <f>+'SEGMENTACIÓN POBLACIÓN'!BB58</f>
        <v>1</v>
      </c>
      <c r="AF23" s="43">
        <f>+'SEGMENTACIÓN POBLACIÓN'!BC58</f>
        <v>4</v>
      </c>
      <c r="AG23" s="43">
        <f>+'SEGMENTACIÓN POBLACIÓN'!BD58</f>
        <v>4</v>
      </c>
      <c r="AH23" s="41"/>
      <c r="AI23" s="41"/>
      <c r="AJ23" s="41"/>
      <c r="AK23" s="41"/>
      <c r="AL23" s="41"/>
      <c r="AM23" s="41"/>
      <c r="AN23" s="41"/>
      <c r="AO23" s="41"/>
      <c r="AP23" s="41"/>
      <c r="AQ23" s="41"/>
    </row>
    <row r="24" spans="1:43" s="2" customFormat="1" ht="18.75" x14ac:dyDescent="0.25">
      <c r="A24" s="10">
        <v>56</v>
      </c>
      <c r="B24" s="63" t="s">
        <v>148</v>
      </c>
      <c r="C24" s="64" t="s">
        <v>148</v>
      </c>
      <c r="D24" s="64" t="s">
        <v>148</v>
      </c>
      <c r="E24" s="64" t="s">
        <v>148</v>
      </c>
      <c r="F24" s="64" t="s">
        <v>148</v>
      </c>
      <c r="G24" s="64" t="s">
        <v>148</v>
      </c>
      <c r="H24" s="64" t="s">
        <v>148</v>
      </c>
      <c r="I24" s="64" t="s">
        <v>148</v>
      </c>
      <c r="J24" s="64" t="s">
        <v>148</v>
      </c>
      <c r="K24" s="64" t="s">
        <v>148</v>
      </c>
      <c r="L24" s="64" t="s">
        <v>148</v>
      </c>
      <c r="M24" s="64" t="s">
        <v>148</v>
      </c>
      <c r="N24" s="68" t="s">
        <v>148</v>
      </c>
      <c r="O24" s="11">
        <f>+'SEGMENTACIÓN POBLACIÓN'!AN59</f>
        <v>12</v>
      </c>
      <c r="P24" s="11">
        <f>+'SEGMENTACIÓN POBLACIÓN'!AO59</f>
        <v>22</v>
      </c>
      <c r="Q24" s="11">
        <f>+'SEGMENTACIÓN POBLACIÓN'!AP59</f>
        <v>74</v>
      </c>
      <c r="R24" s="11">
        <f>+'SEGMENTACIÓN POBLACIÓN'!AQ59</f>
        <v>138</v>
      </c>
      <c r="S24" s="11">
        <f>+'SEGMENTACIÓN POBLACIÓN'!AR59</f>
        <v>140</v>
      </c>
      <c r="T24" s="11">
        <f>+'SEGMENTACIÓN POBLACIÓN'!AS59</f>
        <v>8</v>
      </c>
      <c r="U24" s="12">
        <f t="shared" si="3"/>
        <v>394</v>
      </c>
      <c r="V24" s="13">
        <f t="shared" ref="V24:V25" si="4">O24/$U24</f>
        <v>3.0456852791878174E-2</v>
      </c>
      <c r="W24" s="13">
        <f t="shared" ref="W24:W25" si="5">P24/$U24</f>
        <v>5.5837563451776651E-2</v>
      </c>
      <c r="X24" s="13">
        <f t="shared" ref="X24:X25" si="6">Q24/$U24</f>
        <v>0.18781725888324874</v>
      </c>
      <c r="Y24" s="13">
        <f t="shared" ref="Y24:Y25" si="7">R24/$U24</f>
        <v>0.35025380710659898</v>
      </c>
      <c r="Z24" s="13">
        <f t="shared" ref="Z24:Z25" si="8">S24/$U24</f>
        <v>0.35532994923857869</v>
      </c>
      <c r="AA24" s="14">
        <f t="shared" ref="AA24:AA25" si="9">T24/$U24</f>
        <v>2.030456852791878E-2</v>
      </c>
      <c r="AB24" s="15">
        <f t="shared" ref="AB24:AB25" si="10">(O24+P24)/(O24+P24+Q24+R24+S24)</f>
        <v>8.8082901554404139E-2</v>
      </c>
      <c r="AC24" s="16">
        <f t="shared" ref="AC24:AC25" si="11">(Q24+R24+S24)/(O24+P24+Q24+R24+S24)</f>
        <v>0.91191709844559588</v>
      </c>
      <c r="AD24" s="17">
        <f>+'SEGMENTACIÓN POBLACIÓN'!BA59</f>
        <v>3.96</v>
      </c>
      <c r="AE24" s="17">
        <f>+'SEGMENTACIÓN POBLACIÓN'!BB59</f>
        <v>1.03</v>
      </c>
      <c r="AF24" s="43">
        <f>+'SEGMENTACIÓN POBLACIÓN'!BC59</f>
        <v>4</v>
      </c>
      <c r="AG24" s="43">
        <f>+'SEGMENTACIÓN POBLACIÓN'!BD59</f>
        <v>5</v>
      </c>
      <c r="AH24" s="41"/>
      <c r="AI24" s="41"/>
      <c r="AJ24" s="41"/>
      <c r="AK24" s="41"/>
      <c r="AL24" s="41"/>
      <c r="AM24" s="41"/>
      <c r="AN24" s="41"/>
      <c r="AO24" s="41"/>
      <c r="AP24" s="41"/>
      <c r="AQ24" s="41"/>
    </row>
    <row r="25" spans="1:43" s="2" customFormat="1" ht="18.75" x14ac:dyDescent="0.25">
      <c r="A25" s="10">
        <v>57</v>
      </c>
      <c r="B25" s="63" t="s">
        <v>149</v>
      </c>
      <c r="C25" s="64" t="s">
        <v>149</v>
      </c>
      <c r="D25" s="64" t="s">
        <v>149</v>
      </c>
      <c r="E25" s="64" t="s">
        <v>149</v>
      </c>
      <c r="F25" s="64" t="s">
        <v>149</v>
      </c>
      <c r="G25" s="64" t="s">
        <v>149</v>
      </c>
      <c r="H25" s="64" t="s">
        <v>149</v>
      </c>
      <c r="I25" s="64" t="s">
        <v>149</v>
      </c>
      <c r="J25" s="64" t="s">
        <v>149</v>
      </c>
      <c r="K25" s="64" t="s">
        <v>149</v>
      </c>
      <c r="L25" s="64" t="s">
        <v>149</v>
      </c>
      <c r="M25" s="64" t="s">
        <v>149</v>
      </c>
      <c r="N25" s="68" t="s">
        <v>149</v>
      </c>
      <c r="O25" s="11">
        <f>+'SEGMENTACIÓN POBLACIÓN'!AN60</f>
        <v>12</v>
      </c>
      <c r="P25" s="11">
        <f>+'SEGMENTACIÓN POBLACIÓN'!AO60</f>
        <v>33</v>
      </c>
      <c r="Q25" s="11">
        <f>+'SEGMENTACIÓN POBLACIÓN'!AP60</f>
        <v>91</v>
      </c>
      <c r="R25" s="11">
        <f>+'SEGMENTACIÓN POBLACIÓN'!AQ60</f>
        <v>128</v>
      </c>
      <c r="S25" s="11">
        <f>+'SEGMENTACIÓN POBLACIÓN'!AR60</f>
        <v>102</v>
      </c>
      <c r="T25" s="11">
        <f>+'SEGMENTACIÓN POBLACIÓN'!AS60</f>
        <v>28</v>
      </c>
      <c r="U25" s="12">
        <f t="shared" si="3"/>
        <v>394</v>
      </c>
      <c r="V25" s="13">
        <f t="shared" si="4"/>
        <v>3.0456852791878174E-2</v>
      </c>
      <c r="W25" s="13">
        <f t="shared" si="5"/>
        <v>8.3756345177664976E-2</v>
      </c>
      <c r="X25" s="13">
        <f t="shared" si="6"/>
        <v>0.23096446700507614</v>
      </c>
      <c r="Y25" s="13">
        <f t="shared" si="7"/>
        <v>0.32487309644670048</v>
      </c>
      <c r="Z25" s="13">
        <f t="shared" si="8"/>
        <v>0.25888324873096447</v>
      </c>
      <c r="AA25" s="14">
        <f t="shared" si="9"/>
        <v>7.1065989847715741E-2</v>
      </c>
      <c r="AB25" s="15">
        <f t="shared" si="10"/>
        <v>0.12295081967213115</v>
      </c>
      <c r="AC25" s="16">
        <f t="shared" si="11"/>
        <v>0.87704918032786883</v>
      </c>
      <c r="AD25" s="17">
        <f>+'SEGMENTACIÓN POBLACIÓN'!BA60</f>
        <v>3.75</v>
      </c>
      <c r="AE25" s="17">
        <f>+'SEGMENTACIÓN POBLACIÓN'!BB60</f>
        <v>1.06</v>
      </c>
      <c r="AF25" s="43">
        <f>+'SEGMENTACIÓN POBLACIÓN'!BC60</f>
        <v>4</v>
      </c>
      <c r="AG25" s="43">
        <f>+'SEGMENTACIÓN POBLACIÓN'!BD60</f>
        <v>4</v>
      </c>
      <c r="AH25" s="41"/>
      <c r="AI25" s="41"/>
      <c r="AJ25" s="41"/>
      <c r="AK25" s="41"/>
      <c r="AL25" s="41"/>
      <c r="AM25" s="41"/>
      <c r="AN25" s="41"/>
      <c r="AO25" s="41"/>
      <c r="AP25" s="41"/>
      <c r="AQ25" s="41"/>
    </row>
    <row r="26" spans="1:43" s="2" customFormat="1" ht="18.75" x14ac:dyDescent="0.25">
      <c r="A26" s="32" t="s">
        <v>191</v>
      </c>
      <c r="B26" s="33"/>
      <c r="C26" s="33"/>
      <c r="D26" s="33"/>
      <c r="E26" s="33"/>
      <c r="F26" s="33"/>
      <c r="G26" s="33"/>
      <c r="H26" s="33"/>
      <c r="I26" s="33"/>
      <c r="J26" s="33"/>
      <c r="K26" s="33"/>
      <c r="L26" s="33"/>
      <c r="M26" s="33"/>
      <c r="N26" s="33"/>
      <c r="O26" s="25">
        <f>+SUM(O20:O25)</f>
        <v>51</v>
      </c>
      <c r="P26" s="25">
        <f t="shared" ref="P26:U26" si="12">+SUM(P20:P25)</f>
        <v>138</v>
      </c>
      <c r="Q26" s="25">
        <f t="shared" si="12"/>
        <v>428</v>
      </c>
      <c r="R26" s="25">
        <f t="shared" si="12"/>
        <v>843</v>
      </c>
      <c r="S26" s="25">
        <f t="shared" si="12"/>
        <v>807</v>
      </c>
      <c r="T26" s="25">
        <f t="shared" si="12"/>
        <v>97</v>
      </c>
      <c r="U26" s="25">
        <f t="shared" si="12"/>
        <v>2364</v>
      </c>
      <c r="V26" s="26">
        <f>O26/$U26</f>
        <v>2.1573604060913704E-2</v>
      </c>
      <c r="W26" s="26">
        <f t="shared" ref="W26:AA26" si="13">P26/$U26</f>
        <v>5.8375634517766499E-2</v>
      </c>
      <c r="X26" s="26">
        <f t="shared" si="13"/>
        <v>0.18104906937394247</v>
      </c>
      <c r="Y26" s="26">
        <f t="shared" si="13"/>
        <v>0.35659898477157359</v>
      </c>
      <c r="Z26" s="26">
        <f t="shared" si="13"/>
        <v>0.34137055837563451</v>
      </c>
      <c r="AA26" s="27">
        <f t="shared" si="13"/>
        <v>4.1032148900169207E-2</v>
      </c>
      <c r="AB26" s="28">
        <f>(O26+P26)/(O26+P26+Q26+R26+S26)</f>
        <v>8.3370092633436255E-2</v>
      </c>
      <c r="AC26" s="29">
        <f>(Q26+R26+S26)/(O26+P26+Q26+R26+S26)</f>
        <v>0.91662990736656369</v>
      </c>
      <c r="AD26" s="30">
        <f>+SUMPRODUCT(O26:S26,O19:S19)/SUM(O26:S26)</f>
        <v>3.9779444199382445</v>
      </c>
      <c r="AE26" s="23"/>
      <c r="AF26" s="31">
        <f>+MEDIAN(AF20:AF25)</f>
        <v>4</v>
      </c>
      <c r="AG26" s="24"/>
      <c r="AH26" s="41"/>
      <c r="AI26" s="41"/>
      <c r="AJ26" s="41"/>
      <c r="AK26" s="41"/>
      <c r="AL26" s="41"/>
      <c r="AM26" s="41"/>
      <c r="AN26" s="41"/>
      <c r="AO26" s="41"/>
      <c r="AP26" s="41"/>
      <c r="AQ26" s="41"/>
    </row>
    <row r="27" spans="1:43" x14ac:dyDescent="0.25">
      <c r="AH27" s="41"/>
      <c r="AI27" s="41"/>
      <c r="AJ27" s="41"/>
      <c r="AK27" s="41"/>
      <c r="AL27" s="41"/>
      <c r="AM27" s="41"/>
      <c r="AN27" s="41"/>
      <c r="AO27" s="41"/>
      <c r="AP27" s="41"/>
      <c r="AQ27" s="41"/>
    </row>
    <row r="28" spans="1:43" x14ac:dyDescent="0.25">
      <c r="AH28" s="41"/>
      <c r="AI28" s="41"/>
      <c r="AJ28" s="41"/>
      <c r="AK28" s="41"/>
      <c r="AL28" s="41"/>
      <c r="AM28" s="41"/>
      <c r="AN28" s="41"/>
      <c r="AO28" s="41"/>
      <c r="AP28" s="41"/>
      <c r="AQ28" s="41"/>
    </row>
    <row r="29" spans="1:43" x14ac:dyDescent="0.25">
      <c r="AH29" s="41"/>
      <c r="AI29" s="41"/>
      <c r="AJ29" s="41"/>
      <c r="AK29" s="41"/>
      <c r="AL29" s="41"/>
      <c r="AM29" s="41"/>
      <c r="AN29" s="41"/>
      <c r="AO29" s="41"/>
      <c r="AP29" s="41"/>
      <c r="AQ29" s="41"/>
    </row>
    <row r="30" spans="1:43" x14ac:dyDescent="0.25">
      <c r="AH30" s="41"/>
      <c r="AI30" s="41"/>
      <c r="AJ30" s="41"/>
      <c r="AK30" s="41"/>
      <c r="AL30" s="41"/>
      <c r="AM30" s="41"/>
      <c r="AN30" s="41"/>
      <c r="AO30" s="41"/>
      <c r="AP30" s="41"/>
      <c r="AQ30" s="41"/>
    </row>
    <row r="31" spans="1:43" x14ac:dyDescent="0.25">
      <c r="AH31" s="41"/>
      <c r="AI31" s="41"/>
      <c r="AJ31" s="41"/>
      <c r="AK31" s="41"/>
      <c r="AL31" s="41"/>
      <c r="AM31" s="41"/>
      <c r="AN31" s="41"/>
      <c r="AO31" s="41"/>
      <c r="AP31" s="41"/>
      <c r="AQ31" s="41"/>
    </row>
    <row r="32" spans="1:43" ht="15.75" thickBot="1" x14ac:dyDescent="0.3">
      <c r="A32" s="2"/>
      <c r="B32" s="2"/>
      <c r="C32" s="2"/>
      <c r="D32" s="2"/>
      <c r="E32" s="2"/>
      <c r="F32" s="2"/>
      <c r="G32" s="2"/>
      <c r="H32" s="2"/>
      <c r="I32" s="2"/>
      <c r="J32" s="2"/>
      <c r="K32" s="2"/>
      <c r="L32" s="2"/>
      <c r="M32" s="2"/>
      <c r="N32" s="2"/>
      <c r="O32" s="2"/>
      <c r="P32" s="2"/>
      <c r="Q32" s="2"/>
      <c r="R32" s="2"/>
      <c r="S32" s="2"/>
      <c r="T32" s="2"/>
      <c r="U32" s="2"/>
      <c r="V32" s="2"/>
      <c r="W32" s="2"/>
      <c r="AH32" s="41"/>
      <c r="AI32" s="41"/>
      <c r="AJ32" s="41"/>
      <c r="AK32" s="41"/>
      <c r="AL32" s="41"/>
      <c r="AM32" s="41"/>
      <c r="AN32" s="41"/>
      <c r="AO32" s="41"/>
      <c r="AP32" s="41"/>
      <c r="AQ32" s="41"/>
    </row>
    <row r="33" spans="1:43" ht="15" customHeight="1" x14ac:dyDescent="0.25">
      <c r="A33" s="72" t="s">
        <v>187</v>
      </c>
      <c r="B33" s="73"/>
      <c r="C33" s="73"/>
      <c r="D33" s="73"/>
      <c r="E33" s="73"/>
      <c r="F33" s="73"/>
      <c r="G33" s="73"/>
      <c r="H33" s="73"/>
      <c r="I33" s="73"/>
      <c r="J33" s="73"/>
      <c r="K33" s="74"/>
      <c r="L33" s="2"/>
      <c r="M33" s="2"/>
      <c r="N33" s="2"/>
      <c r="O33" s="2"/>
      <c r="P33" s="2"/>
      <c r="Q33" s="2"/>
      <c r="R33" s="2"/>
      <c r="S33" s="2"/>
      <c r="T33" s="2"/>
      <c r="U33" s="2"/>
      <c r="V33" s="2"/>
      <c r="W33" s="2"/>
      <c r="AH33" s="41"/>
      <c r="AI33" s="41"/>
      <c r="AJ33" s="41"/>
      <c r="AK33" s="41"/>
      <c r="AL33" s="41"/>
      <c r="AM33" s="41"/>
      <c r="AN33" s="41"/>
      <c r="AO33" s="41"/>
      <c r="AP33" s="41"/>
      <c r="AQ33" s="41"/>
    </row>
    <row r="34" spans="1:43" ht="15" customHeight="1" thickBot="1" x14ac:dyDescent="0.3">
      <c r="A34" s="75"/>
      <c r="B34" s="76"/>
      <c r="C34" s="76"/>
      <c r="D34" s="76"/>
      <c r="E34" s="76"/>
      <c r="F34" s="76"/>
      <c r="G34" s="76"/>
      <c r="H34" s="76"/>
      <c r="I34" s="76"/>
      <c r="J34" s="76"/>
      <c r="K34" s="77"/>
      <c r="L34" s="2"/>
      <c r="M34" s="2"/>
      <c r="N34" s="2"/>
      <c r="O34" s="2"/>
      <c r="P34" s="2"/>
      <c r="Q34" s="2"/>
      <c r="R34" s="2"/>
      <c r="S34" s="2"/>
      <c r="T34" s="2"/>
      <c r="U34" s="2"/>
      <c r="V34" s="2"/>
      <c r="W34" s="2"/>
      <c r="AH34" s="41"/>
      <c r="AI34" s="41"/>
      <c r="AJ34" s="41"/>
      <c r="AK34" s="41"/>
      <c r="AL34" s="41"/>
      <c r="AM34" s="41"/>
      <c r="AN34" s="41"/>
      <c r="AO34" s="41"/>
      <c r="AP34" s="41"/>
      <c r="AQ34" s="41"/>
    </row>
    <row r="35" spans="1:43" ht="18.75" x14ac:dyDescent="0.3">
      <c r="A35" s="81" t="s">
        <v>195</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41"/>
      <c r="AI35" s="41"/>
      <c r="AJ35" s="41"/>
      <c r="AK35" s="41"/>
      <c r="AL35" s="41"/>
      <c r="AM35" s="41"/>
      <c r="AN35" s="41"/>
      <c r="AO35" s="41"/>
      <c r="AP35" s="41"/>
      <c r="AQ35" s="41"/>
    </row>
    <row r="36" spans="1:43" x14ac:dyDescent="0.25">
      <c r="A36" s="78" t="s">
        <v>536</v>
      </c>
      <c r="B36" s="79" t="s">
        <v>536</v>
      </c>
      <c r="C36" s="79" t="s">
        <v>536</v>
      </c>
      <c r="D36" s="79" t="s">
        <v>536</v>
      </c>
      <c r="E36" s="79" t="s">
        <v>536</v>
      </c>
      <c r="F36" s="79" t="s">
        <v>536</v>
      </c>
      <c r="G36" s="79" t="s">
        <v>536</v>
      </c>
      <c r="H36" s="79" t="s">
        <v>536</v>
      </c>
      <c r="I36" s="79" t="s">
        <v>536</v>
      </c>
      <c r="J36" s="79" t="s">
        <v>536</v>
      </c>
      <c r="K36" s="79" t="s">
        <v>536</v>
      </c>
      <c r="L36" s="79" t="s">
        <v>536</v>
      </c>
      <c r="M36" s="79" t="s">
        <v>536</v>
      </c>
      <c r="N36" s="79" t="s">
        <v>536</v>
      </c>
      <c r="O36" s="79" t="s">
        <v>536</v>
      </c>
      <c r="P36" s="79" t="s">
        <v>536</v>
      </c>
      <c r="Q36" s="79" t="s">
        <v>536</v>
      </c>
      <c r="R36" s="79" t="s">
        <v>536</v>
      </c>
      <c r="S36" s="79" t="s">
        <v>536</v>
      </c>
      <c r="T36" s="79" t="s">
        <v>536</v>
      </c>
      <c r="U36" s="79" t="s">
        <v>536</v>
      </c>
      <c r="V36" s="79" t="s">
        <v>536</v>
      </c>
      <c r="W36" s="79" t="s">
        <v>536</v>
      </c>
      <c r="X36" s="79" t="s">
        <v>536</v>
      </c>
      <c r="Y36" s="79" t="s">
        <v>536</v>
      </c>
      <c r="Z36" s="79" t="s">
        <v>536</v>
      </c>
      <c r="AA36" s="79" t="s">
        <v>536</v>
      </c>
      <c r="AB36" s="79" t="s">
        <v>536</v>
      </c>
      <c r="AC36" s="79" t="s">
        <v>536</v>
      </c>
      <c r="AD36" s="79" t="s">
        <v>536</v>
      </c>
      <c r="AE36" s="79" t="s">
        <v>536</v>
      </c>
      <c r="AF36" s="79" t="s">
        <v>536</v>
      </c>
      <c r="AG36" s="79" t="s">
        <v>536</v>
      </c>
      <c r="AH36" s="41"/>
      <c r="AI36" s="41"/>
      <c r="AJ36" s="41"/>
      <c r="AK36" s="41"/>
      <c r="AL36" s="41"/>
      <c r="AM36" s="41"/>
      <c r="AN36" s="41"/>
      <c r="AO36" s="41"/>
      <c r="AP36" s="41"/>
      <c r="AQ36" s="41"/>
    </row>
    <row r="37" spans="1:43" x14ac:dyDescent="0.25">
      <c r="A37" s="78" t="s">
        <v>537</v>
      </c>
      <c r="B37" s="79" t="s">
        <v>537</v>
      </c>
      <c r="C37" s="79" t="s">
        <v>537</v>
      </c>
      <c r="D37" s="79" t="s">
        <v>537</v>
      </c>
      <c r="E37" s="79" t="s">
        <v>537</v>
      </c>
      <c r="F37" s="79" t="s">
        <v>537</v>
      </c>
      <c r="G37" s="79" t="s">
        <v>537</v>
      </c>
      <c r="H37" s="79" t="s">
        <v>537</v>
      </c>
      <c r="I37" s="79" t="s">
        <v>537</v>
      </c>
      <c r="J37" s="79" t="s">
        <v>537</v>
      </c>
      <c r="K37" s="79" t="s">
        <v>537</v>
      </c>
      <c r="L37" s="79" t="s">
        <v>537</v>
      </c>
      <c r="M37" s="79" t="s">
        <v>537</v>
      </c>
      <c r="N37" s="79" t="s">
        <v>537</v>
      </c>
      <c r="O37" s="79" t="s">
        <v>537</v>
      </c>
      <c r="P37" s="79" t="s">
        <v>537</v>
      </c>
      <c r="Q37" s="79" t="s">
        <v>537</v>
      </c>
      <c r="R37" s="79" t="s">
        <v>537</v>
      </c>
      <c r="S37" s="79" t="s">
        <v>537</v>
      </c>
      <c r="T37" s="79" t="s">
        <v>537</v>
      </c>
      <c r="U37" s="79" t="s">
        <v>537</v>
      </c>
      <c r="V37" s="79" t="s">
        <v>537</v>
      </c>
      <c r="W37" s="79" t="s">
        <v>537</v>
      </c>
      <c r="X37" s="79" t="s">
        <v>537</v>
      </c>
      <c r="Y37" s="79" t="s">
        <v>537</v>
      </c>
      <c r="Z37" s="79" t="s">
        <v>537</v>
      </c>
      <c r="AA37" s="79" t="s">
        <v>537</v>
      </c>
      <c r="AB37" s="79" t="s">
        <v>537</v>
      </c>
      <c r="AC37" s="79" t="s">
        <v>537</v>
      </c>
      <c r="AD37" s="79" t="s">
        <v>537</v>
      </c>
      <c r="AE37" s="79" t="s">
        <v>537</v>
      </c>
      <c r="AF37" s="79" t="s">
        <v>537</v>
      </c>
      <c r="AG37" s="79" t="s">
        <v>537</v>
      </c>
      <c r="AH37" s="41"/>
      <c r="AI37" s="41"/>
      <c r="AJ37" s="41"/>
      <c r="AK37" s="41"/>
      <c r="AL37" s="41"/>
      <c r="AM37" s="41"/>
      <c r="AN37" s="41"/>
      <c r="AO37" s="41"/>
      <c r="AP37" s="41"/>
      <c r="AQ37" s="41"/>
    </row>
    <row r="38" spans="1:43" x14ac:dyDescent="0.25">
      <c r="A38" s="78" t="s">
        <v>538</v>
      </c>
      <c r="B38" s="79" t="s">
        <v>538</v>
      </c>
      <c r="C38" s="79" t="s">
        <v>538</v>
      </c>
      <c r="D38" s="79" t="s">
        <v>538</v>
      </c>
      <c r="E38" s="79" t="s">
        <v>538</v>
      </c>
      <c r="F38" s="79" t="s">
        <v>538</v>
      </c>
      <c r="G38" s="79" t="s">
        <v>538</v>
      </c>
      <c r="H38" s="79" t="s">
        <v>538</v>
      </c>
      <c r="I38" s="79" t="s">
        <v>538</v>
      </c>
      <c r="J38" s="79" t="s">
        <v>538</v>
      </c>
      <c r="K38" s="79" t="s">
        <v>538</v>
      </c>
      <c r="L38" s="79" t="s">
        <v>538</v>
      </c>
      <c r="M38" s="79" t="s">
        <v>538</v>
      </c>
      <c r="N38" s="79" t="s">
        <v>538</v>
      </c>
      <c r="O38" s="79" t="s">
        <v>538</v>
      </c>
      <c r="P38" s="79" t="s">
        <v>538</v>
      </c>
      <c r="Q38" s="79" t="s">
        <v>538</v>
      </c>
      <c r="R38" s="79" t="s">
        <v>538</v>
      </c>
      <c r="S38" s="79" t="s">
        <v>538</v>
      </c>
      <c r="T38" s="79" t="s">
        <v>538</v>
      </c>
      <c r="U38" s="79" t="s">
        <v>538</v>
      </c>
      <c r="V38" s="79" t="s">
        <v>538</v>
      </c>
      <c r="W38" s="79" t="s">
        <v>538</v>
      </c>
      <c r="X38" s="79" t="s">
        <v>538</v>
      </c>
      <c r="Y38" s="79" t="s">
        <v>538</v>
      </c>
      <c r="Z38" s="79" t="s">
        <v>538</v>
      </c>
      <c r="AA38" s="79" t="s">
        <v>538</v>
      </c>
      <c r="AB38" s="79" t="s">
        <v>538</v>
      </c>
      <c r="AC38" s="79" t="s">
        <v>538</v>
      </c>
      <c r="AD38" s="79" t="s">
        <v>538</v>
      </c>
      <c r="AE38" s="79" t="s">
        <v>538</v>
      </c>
      <c r="AF38" s="79" t="s">
        <v>538</v>
      </c>
      <c r="AG38" s="79" t="s">
        <v>538</v>
      </c>
      <c r="AH38" s="41"/>
      <c r="AI38" s="41"/>
      <c r="AJ38" s="41"/>
      <c r="AK38" s="41"/>
      <c r="AL38" s="41"/>
      <c r="AM38" s="41"/>
      <c r="AN38" s="41"/>
      <c r="AO38" s="41"/>
      <c r="AP38" s="41"/>
      <c r="AQ38" s="41"/>
    </row>
    <row r="39" spans="1:43" x14ac:dyDescent="0.25">
      <c r="A39" s="78" t="s">
        <v>539</v>
      </c>
      <c r="B39" s="79" t="s">
        <v>539</v>
      </c>
      <c r="C39" s="79" t="s">
        <v>539</v>
      </c>
      <c r="D39" s="79" t="s">
        <v>539</v>
      </c>
      <c r="E39" s="79" t="s">
        <v>539</v>
      </c>
      <c r="F39" s="79" t="s">
        <v>539</v>
      </c>
      <c r="G39" s="79" t="s">
        <v>539</v>
      </c>
      <c r="H39" s="79" t="s">
        <v>539</v>
      </c>
      <c r="I39" s="79" t="s">
        <v>539</v>
      </c>
      <c r="J39" s="79" t="s">
        <v>539</v>
      </c>
      <c r="K39" s="79" t="s">
        <v>539</v>
      </c>
      <c r="L39" s="79" t="s">
        <v>539</v>
      </c>
      <c r="M39" s="79" t="s">
        <v>539</v>
      </c>
      <c r="N39" s="79" t="s">
        <v>539</v>
      </c>
      <c r="O39" s="79" t="s">
        <v>539</v>
      </c>
      <c r="P39" s="79" t="s">
        <v>539</v>
      </c>
      <c r="Q39" s="79" t="s">
        <v>539</v>
      </c>
      <c r="R39" s="79" t="s">
        <v>539</v>
      </c>
      <c r="S39" s="79" t="s">
        <v>539</v>
      </c>
      <c r="T39" s="79" t="s">
        <v>539</v>
      </c>
      <c r="U39" s="79" t="s">
        <v>539</v>
      </c>
      <c r="V39" s="79" t="s">
        <v>539</v>
      </c>
      <c r="W39" s="79" t="s">
        <v>539</v>
      </c>
      <c r="X39" s="79" t="s">
        <v>539</v>
      </c>
      <c r="Y39" s="79" t="s">
        <v>539</v>
      </c>
      <c r="Z39" s="79" t="s">
        <v>539</v>
      </c>
      <c r="AA39" s="79" t="s">
        <v>539</v>
      </c>
      <c r="AB39" s="79" t="s">
        <v>539</v>
      </c>
      <c r="AC39" s="79" t="s">
        <v>539</v>
      </c>
      <c r="AD39" s="79" t="s">
        <v>539</v>
      </c>
      <c r="AE39" s="79" t="s">
        <v>539</v>
      </c>
      <c r="AF39" s="79" t="s">
        <v>539</v>
      </c>
      <c r="AG39" s="79" t="s">
        <v>539</v>
      </c>
      <c r="AH39" s="41"/>
      <c r="AI39" s="41"/>
      <c r="AJ39" s="41"/>
      <c r="AK39" s="41"/>
      <c r="AL39" s="41"/>
      <c r="AM39" s="41"/>
      <c r="AN39" s="41"/>
      <c r="AO39" s="41"/>
      <c r="AP39" s="41"/>
      <c r="AQ39" s="41"/>
    </row>
    <row r="40" spans="1:43" x14ac:dyDescent="0.25">
      <c r="A40" s="78" t="s">
        <v>540</v>
      </c>
      <c r="B40" s="79" t="s">
        <v>540</v>
      </c>
      <c r="C40" s="79" t="s">
        <v>540</v>
      </c>
      <c r="D40" s="79" t="s">
        <v>540</v>
      </c>
      <c r="E40" s="79" t="s">
        <v>540</v>
      </c>
      <c r="F40" s="79" t="s">
        <v>540</v>
      </c>
      <c r="G40" s="79" t="s">
        <v>540</v>
      </c>
      <c r="H40" s="79" t="s">
        <v>540</v>
      </c>
      <c r="I40" s="79" t="s">
        <v>540</v>
      </c>
      <c r="J40" s="79" t="s">
        <v>540</v>
      </c>
      <c r="K40" s="79" t="s">
        <v>540</v>
      </c>
      <c r="L40" s="79" t="s">
        <v>540</v>
      </c>
      <c r="M40" s="79" t="s">
        <v>540</v>
      </c>
      <c r="N40" s="79" t="s">
        <v>540</v>
      </c>
      <c r="O40" s="79" t="s">
        <v>540</v>
      </c>
      <c r="P40" s="79" t="s">
        <v>540</v>
      </c>
      <c r="Q40" s="79" t="s">
        <v>540</v>
      </c>
      <c r="R40" s="79" t="s">
        <v>540</v>
      </c>
      <c r="S40" s="79" t="s">
        <v>540</v>
      </c>
      <c r="T40" s="79" t="s">
        <v>540</v>
      </c>
      <c r="U40" s="79" t="s">
        <v>540</v>
      </c>
      <c r="V40" s="79" t="s">
        <v>540</v>
      </c>
      <c r="W40" s="79" t="s">
        <v>540</v>
      </c>
      <c r="X40" s="79" t="s">
        <v>540</v>
      </c>
      <c r="Y40" s="79" t="s">
        <v>540</v>
      </c>
      <c r="Z40" s="79" t="s">
        <v>540</v>
      </c>
      <c r="AA40" s="79" t="s">
        <v>540</v>
      </c>
      <c r="AB40" s="79" t="s">
        <v>540</v>
      </c>
      <c r="AC40" s="79" t="s">
        <v>540</v>
      </c>
      <c r="AD40" s="79" t="s">
        <v>540</v>
      </c>
      <c r="AE40" s="79" t="s">
        <v>540</v>
      </c>
      <c r="AF40" s="79" t="s">
        <v>540</v>
      </c>
      <c r="AG40" s="79" t="s">
        <v>540</v>
      </c>
      <c r="AH40" s="41"/>
      <c r="AI40" s="41"/>
      <c r="AJ40" s="41"/>
      <c r="AK40" s="41"/>
      <c r="AL40" s="41"/>
      <c r="AM40" s="41"/>
      <c r="AN40" s="41"/>
      <c r="AO40" s="41"/>
      <c r="AP40" s="41"/>
      <c r="AQ40" s="41"/>
    </row>
    <row r="41" spans="1:43" x14ac:dyDescent="0.25">
      <c r="A41" s="78" t="s">
        <v>541</v>
      </c>
      <c r="B41" s="79" t="s">
        <v>541</v>
      </c>
      <c r="C41" s="79" t="s">
        <v>541</v>
      </c>
      <c r="D41" s="79" t="s">
        <v>541</v>
      </c>
      <c r="E41" s="79" t="s">
        <v>541</v>
      </c>
      <c r="F41" s="79" t="s">
        <v>541</v>
      </c>
      <c r="G41" s="79" t="s">
        <v>541</v>
      </c>
      <c r="H41" s="79" t="s">
        <v>541</v>
      </c>
      <c r="I41" s="79" t="s">
        <v>541</v>
      </c>
      <c r="J41" s="79" t="s">
        <v>541</v>
      </c>
      <c r="K41" s="79" t="s">
        <v>541</v>
      </c>
      <c r="L41" s="79" t="s">
        <v>541</v>
      </c>
      <c r="M41" s="79" t="s">
        <v>541</v>
      </c>
      <c r="N41" s="79" t="s">
        <v>541</v>
      </c>
      <c r="O41" s="79" t="s">
        <v>541</v>
      </c>
      <c r="P41" s="79" t="s">
        <v>541</v>
      </c>
      <c r="Q41" s="79" t="s">
        <v>541</v>
      </c>
      <c r="R41" s="79" t="s">
        <v>541</v>
      </c>
      <c r="S41" s="79" t="s">
        <v>541</v>
      </c>
      <c r="T41" s="79" t="s">
        <v>541</v>
      </c>
      <c r="U41" s="79" t="s">
        <v>541</v>
      </c>
      <c r="V41" s="79" t="s">
        <v>541</v>
      </c>
      <c r="W41" s="79" t="s">
        <v>541</v>
      </c>
      <c r="X41" s="79" t="s">
        <v>541</v>
      </c>
      <c r="Y41" s="79" t="s">
        <v>541</v>
      </c>
      <c r="Z41" s="79" t="s">
        <v>541</v>
      </c>
      <c r="AA41" s="79" t="s">
        <v>541</v>
      </c>
      <c r="AB41" s="79" t="s">
        <v>541</v>
      </c>
      <c r="AC41" s="79" t="s">
        <v>541</v>
      </c>
      <c r="AD41" s="79" t="s">
        <v>541</v>
      </c>
      <c r="AE41" s="79" t="s">
        <v>541</v>
      </c>
      <c r="AF41" s="79" t="s">
        <v>541</v>
      </c>
      <c r="AG41" s="79" t="s">
        <v>541</v>
      </c>
      <c r="AH41" s="41"/>
      <c r="AI41" s="41"/>
      <c r="AJ41" s="41"/>
      <c r="AK41" s="41"/>
      <c r="AL41" s="41"/>
      <c r="AM41" s="41"/>
      <c r="AN41" s="41"/>
      <c r="AO41" s="41"/>
      <c r="AP41" s="41"/>
      <c r="AQ41" s="41"/>
    </row>
    <row r="42" spans="1:43" x14ac:dyDescent="0.25">
      <c r="A42" s="78" t="s">
        <v>542</v>
      </c>
      <c r="B42" s="79" t="s">
        <v>542</v>
      </c>
      <c r="C42" s="79" t="s">
        <v>542</v>
      </c>
      <c r="D42" s="79" t="s">
        <v>542</v>
      </c>
      <c r="E42" s="79" t="s">
        <v>542</v>
      </c>
      <c r="F42" s="79" t="s">
        <v>542</v>
      </c>
      <c r="G42" s="79" t="s">
        <v>542</v>
      </c>
      <c r="H42" s="79" t="s">
        <v>542</v>
      </c>
      <c r="I42" s="79" t="s">
        <v>542</v>
      </c>
      <c r="J42" s="79" t="s">
        <v>542</v>
      </c>
      <c r="K42" s="79" t="s">
        <v>542</v>
      </c>
      <c r="L42" s="79" t="s">
        <v>542</v>
      </c>
      <c r="M42" s="79" t="s">
        <v>542</v>
      </c>
      <c r="N42" s="79" t="s">
        <v>542</v>
      </c>
      <c r="O42" s="79" t="s">
        <v>542</v>
      </c>
      <c r="P42" s="79" t="s">
        <v>542</v>
      </c>
      <c r="Q42" s="79" t="s">
        <v>542</v>
      </c>
      <c r="R42" s="79" t="s">
        <v>542</v>
      </c>
      <c r="S42" s="79" t="s">
        <v>542</v>
      </c>
      <c r="T42" s="79" t="s">
        <v>542</v>
      </c>
      <c r="U42" s="79" t="s">
        <v>542</v>
      </c>
      <c r="V42" s="79" t="s">
        <v>542</v>
      </c>
      <c r="W42" s="79" t="s">
        <v>542</v>
      </c>
      <c r="X42" s="79" t="s">
        <v>542</v>
      </c>
      <c r="Y42" s="79" t="s">
        <v>542</v>
      </c>
      <c r="Z42" s="79" t="s">
        <v>542</v>
      </c>
      <c r="AA42" s="79" t="s">
        <v>542</v>
      </c>
      <c r="AB42" s="79" t="s">
        <v>542</v>
      </c>
      <c r="AC42" s="79" t="s">
        <v>542</v>
      </c>
      <c r="AD42" s="79" t="s">
        <v>542</v>
      </c>
      <c r="AE42" s="79" t="s">
        <v>542</v>
      </c>
      <c r="AF42" s="79" t="s">
        <v>542</v>
      </c>
      <c r="AG42" s="79" t="s">
        <v>542</v>
      </c>
      <c r="AH42" s="41"/>
      <c r="AI42" s="41"/>
      <c r="AJ42" s="41"/>
      <c r="AK42" s="41"/>
      <c r="AL42" s="41"/>
      <c r="AM42" s="41"/>
      <c r="AN42" s="41"/>
      <c r="AO42" s="41"/>
      <c r="AP42" s="41"/>
      <c r="AQ42" s="41"/>
    </row>
    <row r="43" spans="1:43" x14ac:dyDescent="0.25">
      <c r="A43" s="78" t="s">
        <v>543</v>
      </c>
      <c r="B43" s="79" t="s">
        <v>543</v>
      </c>
      <c r="C43" s="79" t="s">
        <v>543</v>
      </c>
      <c r="D43" s="79" t="s">
        <v>543</v>
      </c>
      <c r="E43" s="79" t="s">
        <v>543</v>
      </c>
      <c r="F43" s="79" t="s">
        <v>543</v>
      </c>
      <c r="G43" s="79" t="s">
        <v>543</v>
      </c>
      <c r="H43" s="79" t="s">
        <v>543</v>
      </c>
      <c r="I43" s="79" t="s">
        <v>543</v>
      </c>
      <c r="J43" s="79" t="s">
        <v>543</v>
      </c>
      <c r="K43" s="79" t="s">
        <v>543</v>
      </c>
      <c r="L43" s="79" t="s">
        <v>543</v>
      </c>
      <c r="M43" s="79" t="s">
        <v>543</v>
      </c>
      <c r="N43" s="79" t="s">
        <v>543</v>
      </c>
      <c r="O43" s="79" t="s">
        <v>543</v>
      </c>
      <c r="P43" s="79" t="s">
        <v>543</v>
      </c>
      <c r="Q43" s="79" t="s">
        <v>543</v>
      </c>
      <c r="R43" s="79" t="s">
        <v>543</v>
      </c>
      <c r="S43" s="79" t="s">
        <v>543</v>
      </c>
      <c r="T43" s="79" t="s">
        <v>543</v>
      </c>
      <c r="U43" s="79" t="s">
        <v>543</v>
      </c>
      <c r="V43" s="79" t="s">
        <v>543</v>
      </c>
      <c r="W43" s="79" t="s">
        <v>543</v>
      </c>
      <c r="X43" s="79" t="s">
        <v>543</v>
      </c>
      <c r="Y43" s="79" t="s">
        <v>543</v>
      </c>
      <c r="Z43" s="79" t="s">
        <v>543</v>
      </c>
      <c r="AA43" s="79" t="s">
        <v>543</v>
      </c>
      <c r="AB43" s="79" t="s">
        <v>543</v>
      </c>
      <c r="AC43" s="79" t="s">
        <v>543</v>
      </c>
      <c r="AD43" s="79" t="s">
        <v>543</v>
      </c>
      <c r="AE43" s="79" t="s">
        <v>543</v>
      </c>
      <c r="AF43" s="79" t="s">
        <v>543</v>
      </c>
      <c r="AG43" s="79" t="s">
        <v>543</v>
      </c>
      <c r="AH43" s="41"/>
      <c r="AI43" s="41"/>
      <c r="AJ43" s="41"/>
      <c r="AK43" s="41"/>
      <c r="AL43" s="41"/>
      <c r="AM43" s="41"/>
      <c r="AN43" s="41"/>
      <c r="AO43" s="41"/>
      <c r="AP43" s="41"/>
      <c r="AQ43" s="41"/>
    </row>
    <row r="44" spans="1:43" x14ac:dyDescent="0.25">
      <c r="A44" s="78" t="s">
        <v>544</v>
      </c>
      <c r="B44" s="79" t="s">
        <v>544</v>
      </c>
      <c r="C44" s="79" t="s">
        <v>544</v>
      </c>
      <c r="D44" s="79" t="s">
        <v>544</v>
      </c>
      <c r="E44" s="79" t="s">
        <v>544</v>
      </c>
      <c r="F44" s="79" t="s">
        <v>544</v>
      </c>
      <c r="G44" s="79" t="s">
        <v>544</v>
      </c>
      <c r="H44" s="79" t="s">
        <v>544</v>
      </c>
      <c r="I44" s="79" t="s">
        <v>544</v>
      </c>
      <c r="J44" s="79" t="s">
        <v>544</v>
      </c>
      <c r="K44" s="79" t="s">
        <v>544</v>
      </c>
      <c r="L44" s="79" t="s">
        <v>544</v>
      </c>
      <c r="M44" s="79" t="s">
        <v>544</v>
      </c>
      <c r="N44" s="79" t="s">
        <v>544</v>
      </c>
      <c r="O44" s="79" t="s">
        <v>544</v>
      </c>
      <c r="P44" s="79" t="s">
        <v>544</v>
      </c>
      <c r="Q44" s="79" t="s">
        <v>544</v>
      </c>
      <c r="R44" s="79" t="s">
        <v>544</v>
      </c>
      <c r="S44" s="79" t="s">
        <v>544</v>
      </c>
      <c r="T44" s="79" t="s">
        <v>544</v>
      </c>
      <c r="U44" s="79" t="s">
        <v>544</v>
      </c>
      <c r="V44" s="79" t="s">
        <v>544</v>
      </c>
      <c r="W44" s="79" t="s">
        <v>544</v>
      </c>
      <c r="X44" s="79" t="s">
        <v>544</v>
      </c>
      <c r="Y44" s="79" t="s">
        <v>544</v>
      </c>
      <c r="Z44" s="79" t="s">
        <v>544</v>
      </c>
      <c r="AA44" s="79" t="s">
        <v>544</v>
      </c>
      <c r="AB44" s="79" t="s">
        <v>544</v>
      </c>
      <c r="AC44" s="79" t="s">
        <v>544</v>
      </c>
      <c r="AD44" s="79" t="s">
        <v>544</v>
      </c>
      <c r="AE44" s="79" t="s">
        <v>544</v>
      </c>
      <c r="AF44" s="79" t="s">
        <v>544</v>
      </c>
      <c r="AG44" s="79" t="s">
        <v>544</v>
      </c>
      <c r="AH44" s="41"/>
      <c r="AI44" s="41"/>
      <c r="AJ44" s="41"/>
      <c r="AK44" s="41"/>
      <c r="AL44" s="41"/>
      <c r="AM44" s="41"/>
      <c r="AN44" s="41"/>
      <c r="AO44" s="41"/>
      <c r="AP44" s="41"/>
      <c r="AQ44" s="41"/>
    </row>
    <row r="45" spans="1:43" x14ac:dyDescent="0.25">
      <c r="H45" s="2"/>
      <c r="I45" s="2"/>
      <c r="J45" s="2"/>
      <c r="K45" s="2"/>
      <c r="L45" s="2"/>
      <c r="M45" s="2"/>
      <c r="AH45" s="41"/>
      <c r="AI45" s="41"/>
      <c r="AJ45" s="41"/>
      <c r="AK45" s="41"/>
      <c r="AL45" s="41"/>
      <c r="AM45" s="41"/>
      <c r="AN45" s="41"/>
      <c r="AO45" s="41"/>
      <c r="AP45" s="41"/>
      <c r="AQ45" s="41"/>
    </row>
    <row r="46" spans="1:43" x14ac:dyDescent="0.25">
      <c r="H46" s="2"/>
      <c r="I46" s="2"/>
      <c r="J46" s="2"/>
      <c r="K46" s="2"/>
      <c r="L46" s="2"/>
      <c r="M46" s="2"/>
      <c r="AH46" s="41"/>
      <c r="AI46" s="41"/>
      <c r="AJ46" s="41"/>
      <c r="AK46" s="41"/>
      <c r="AL46" s="41"/>
      <c r="AM46" s="41"/>
      <c r="AN46" s="41"/>
      <c r="AO46" s="41"/>
      <c r="AP46" s="41"/>
      <c r="AQ46" s="41"/>
    </row>
    <row r="47" spans="1:43" x14ac:dyDescent="0.25">
      <c r="H47" s="2"/>
      <c r="I47" s="2"/>
      <c r="J47" s="2"/>
      <c r="K47" s="2"/>
      <c r="L47" s="2"/>
      <c r="M47" s="2"/>
      <c r="AH47" s="41"/>
      <c r="AI47" s="41"/>
      <c r="AJ47" s="41"/>
      <c r="AK47" s="41"/>
      <c r="AL47" s="41"/>
      <c r="AM47" s="41"/>
      <c r="AN47" s="41"/>
      <c r="AO47" s="41"/>
      <c r="AP47" s="41"/>
      <c r="AQ47" s="41"/>
    </row>
    <row r="48" spans="1:43" x14ac:dyDescent="0.25">
      <c r="H48" s="2"/>
      <c r="I48" s="2"/>
      <c r="J48" s="2"/>
      <c r="K48" s="2"/>
      <c r="L48" s="2"/>
      <c r="M48" s="2"/>
      <c r="AH48" s="41"/>
      <c r="AI48" s="41"/>
      <c r="AJ48" s="41"/>
      <c r="AK48" s="41"/>
      <c r="AL48" s="41"/>
      <c r="AM48" s="41"/>
      <c r="AN48" s="41"/>
      <c r="AO48" s="41"/>
      <c r="AP48" s="41"/>
      <c r="AQ48" s="41"/>
    </row>
    <row r="49" spans="8:43" x14ac:dyDescent="0.25">
      <c r="H49" s="2"/>
      <c r="I49" s="2"/>
      <c r="J49" s="2"/>
      <c r="K49" s="2"/>
      <c r="L49" s="2"/>
      <c r="M49" s="2"/>
      <c r="AH49" s="41"/>
      <c r="AI49" s="41"/>
      <c r="AJ49" s="41"/>
      <c r="AK49" s="41"/>
      <c r="AL49" s="41"/>
      <c r="AM49" s="41"/>
      <c r="AN49" s="41"/>
      <c r="AO49" s="41"/>
      <c r="AP49" s="41"/>
      <c r="AQ49" s="41"/>
    </row>
    <row r="50" spans="8:43" x14ac:dyDescent="0.25">
      <c r="H50" s="2"/>
      <c r="I50" s="2"/>
      <c r="J50" s="2"/>
      <c r="K50" s="2"/>
      <c r="L50" s="2"/>
      <c r="M50" s="2"/>
      <c r="AH50" s="41"/>
      <c r="AI50" s="41"/>
      <c r="AJ50" s="41"/>
      <c r="AK50" s="41"/>
      <c r="AL50" s="41"/>
      <c r="AM50" s="41"/>
      <c r="AN50" s="41"/>
      <c r="AO50" s="41"/>
      <c r="AP50" s="41"/>
      <c r="AQ50" s="41"/>
    </row>
    <row r="51" spans="8:43" x14ac:dyDescent="0.25">
      <c r="H51" s="2"/>
      <c r="I51" s="2"/>
      <c r="J51" s="2"/>
      <c r="K51" s="2"/>
      <c r="L51" s="2"/>
      <c r="M51" s="2"/>
      <c r="AH51" s="41"/>
      <c r="AI51" s="41"/>
      <c r="AJ51" s="41"/>
      <c r="AK51" s="41"/>
      <c r="AL51" s="41"/>
      <c r="AM51" s="41"/>
      <c r="AN51" s="41"/>
      <c r="AO51" s="41"/>
      <c r="AP51" s="41"/>
      <c r="AQ51" s="41"/>
    </row>
    <row r="52" spans="8:43" x14ac:dyDescent="0.25">
      <c r="H52" s="2"/>
      <c r="I52" s="2"/>
      <c r="J52" s="2"/>
      <c r="K52" s="2"/>
      <c r="L52" s="2"/>
      <c r="M52" s="2"/>
      <c r="AH52" s="41"/>
      <c r="AI52" s="41"/>
      <c r="AJ52" s="41"/>
      <c r="AK52" s="41"/>
      <c r="AL52" s="41"/>
      <c r="AM52" s="41"/>
      <c r="AN52" s="41"/>
      <c r="AO52" s="41"/>
      <c r="AP52" s="41"/>
      <c r="AQ52" s="41"/>
    </row>
    <row r="53" spans="8:43" x14ac:dyDescent="0.25">
      <c r="H53" s="2"/>
      <c r="I53" s="2"/>
      <c r="J53" s="2"/>
      <c r="K53" s="2"/>
      <c r="L53" s="2"/>
      <c r="M53" s="2"/>
      <c r="AH53" s="41"/>
      <c r="AI53" s="41"/>
      <c r="AJ53" s="41"/>
      <c r="AK53" s="41"/>
      <c r="AL53" s="41"/>
      <c r="AM53" s="41"/>
      <c r="AN53" s="41"/>
      <c r="AO53" s="41"/>
      <c r="AP53" s="41"/>
      <c r="AQ53" s="41"/>
    </row>
    <row r="54" spans="8:43" x14ac:dyDescent="0.25">
      <c r="H54" s="2"/>
      <c r="I54" s="2"/>
      <c r="J54" s="2"/>
      <c r="K54" s="2"/>
      <c r="L54" s="2"/>
      <c r="M54" s="2"/>
      <c r="AH54" s="41"/>
      <c r="AI54" s="41"/>
      <c r="AJ54" s="41"/>
      <c r="AK54" s="41"/>
      <c r="AL54" s="41"/>
      <c r="AM54" s="41"/>
      <c r="AN54" s="41"/>
      <c r="AO54" s="41"/>
      <c r="AP54" s="41"/>
      <c r="AQ54" s="41"/>
    </row>
    <row r="55" spans="8:43" x14ac:dyDescent="0.25">
      <c r="H55" s="2"/>
      <c r="I55" s="2"/>
      <c r="J55" s="2"/>
      <c r="K55" s="2"/>
      <c r="L55" s="2"/>
      <c r="M55" s="2"/>
      <c r="AH55" s="41"/>
      <c r="AI55" s="41"/>
      <c r="AJ55" s="41"/>
      <c r="AK55" s="41"/>
      <c r="AL55" s="41"/>
      <c r="AM55" s="41"/>
      <c r="AN55" s="41"/>
      <c r="AO55" s="41"/>
      <c r="AP55" s="41"/>
      <c r="AQ55" s="41"/>
    </row>
    <row r="56" spans="8:43" x14ac:dyDescent="0.25">
      <c r="H56" s="2"/>
      <c r="I56" s="2"/>
      <c r="J56" s="2"/>
      <c r="K56" s="2"/>
      <c r="L56" s="2"/>
      <c r="M56" s="2"/>
      <c r="AH56" s="41"/>
      <c r="AI56" s="41"/>
      <c r="AJ56" s="41"/>
      <c r="AK56" s="41"/>
      <c r="AL56" s="41"/>
      <c r="AM56" s="41"/>
      <c r="AN56" s="41"/>
      <c r="AO56" s="41"/>
      <c r="AP56" s="41"/>
      <c r="AQ56" s="41"/>
    </row>
    <row r="57" spans="8:43" x14ac:dyDescent="0.25">
      <c r="H57" s="2"/>
      <c r="I57" s="2"/>
      <c r="J57" s="2"/>
      <c r="K57" s="2"/>
      <c r="L57" s="2"/>
      <c r="M57" s="2"/>
      <c r="AH57" s="41"/>
      <c r="AI57" s="41"/>
      <c r="AJ57" s="41"/>
      <c r="AK57" s="41"/>
      <c r="AL57" s="41"/>
      <c r="AM57" s="41"/>
      <c r="AN57" s="41"/>
      <c r="AO57" s="41"/>
      <c r="AP57" s="41"/>
      <c r="AQ57" s="41"/>
    </row>
  </sheetData>
  <sheetProtection sheet="1" objects="1" scenarios="1"/>
  <mergeCells count="21">
    <mergeCell ref="A44:AG44"/>
    <mergeCell ref="A39:AG39"/>
    <mergeCell ref="A40:AG40"/>
    <mergeCell ref="A41:AG41"/>
    <mergeCell ref="A42:AG42"/>
    <mergeCell ref="A43:AG43"/>
    <mergeCell ref="A5:AG5"/>
    <mergeCell ref="A7:AG7"/>
    <mergeCell ref="A33:K34"/>
    <mergeCell ref="B23:N23"/>
    <mergeCell ref="B24:N24"/>
    <mergeCell ref="B25:N25"/>
    <mergeCell ref="A12:AG12"/>
    <mergeCell ref="B20:N20"/>
    <mergeCell ref="B21:N21"/>
    <mergeCell ref="B22:N22"/>
    <mergeCell ref="A35:AG35"/>
    <mergeCell ref="A36:AG36"/>
    <mergeCell ref="A37:AG37"/>
    <mergeCell ref="A38:AG38"/>
    <mergeCell ref="A6:AG6"/>
  </mergeCells>
  <pageMargins left="0.7" right="0.7" top="0.75" bottom="0.75" header="0.3" footer="0.3"/>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showGridLines="0" view="pageBreakPreview" zoomScale="60" zoomScaleNormal="40" workbookViewId="0"/>
  </sheetViews>
  <sheetFormatPr baseColWidth="10" defaultRowHeight="15" x14ac:dyDescent="0.25"/>
  <cols>
    <col min="30" max="30" width="24.140625" bestFit="1" customWidth="1"/>
    <col min="31" max="31" width="22.28515625" bestFit="1" customWidth="1"/>
    <col min="32" max="32" width="13" bestFit="1" customWidth="1"/>
  </cols>
  <sheetData>
    <row r="1" spans="1:44" s="2" customFormat="1" x14ac:dyDescent="0.25">
      <c r="AJ1" s="41"/>
      <c r="AK1" s="41"/>
      <c r="AL1" s="41"/>
      <c r="AM1" s="41"/>
      <c r="AN1" s="41"/>
      <c r="AO1" s="41"/>
      <c r="AP1" s="41"/>
      <c r="AQ1" s="41"/>
      <c r="AR1" s="41"/>
    </row>
    <row r="2" spans="1:44" s="2" customFormat="1" x14ac:dyDescent="0.25">
      <c r="AJ2" s="41"/>
      <c r="AK2" s="41"/>
      <c r="AL2" s="41"/>
      <c r="AM2" s="41"/>
      <c r="AN2" s="41"/>
      <c r="AO2" s="41"/>
      <c r="AP2" s="41"/>
      <c r="AQ2" s="41"/>
      <c r="AR2" s="41"/>
    </row>
    <row r="3" spans="1:44" s="2" customFormat="1" x14ac:dyDescent="0.25">
      <c r="AJ3" s="41"/>
      <c r="AK3" s="41"/>
      <c r="AL3" s="41"/>
      <c r="AM3" s="41"/>
      <c r="AN3" s="41"/>
      <c r="AO3" s="41"/>
      <c r="AP3" s="41"/>
      <c r="AQ3" s="41"/>
      <c r="AR3" s="41"/>
    </row>
    <row r="4" spans="1:44" s="2" customFormat="1" x14ac:dyDescent="0.25">
      <c r="AJ4" s="41"/>
      <c r="AK4" s="41"/>
      <c r="AL4" s="41"/>
      <c r="AM4" s="41"/>
      <c r="AN4" s="41"/>
      <c r="AO4" s="41"/>
      <c r="AP4" s="41"/>
      <c r="AQ4" s="41"/>
      <c r="AR4" s="41"/>
    </row>
    <row r="5" spans="1:44" s="2" customFormat="1" x14ac:dyDescent="0.25">
      <c r="A5" s="58" t="s">
        <v>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41"/>
      <c r="AK5" s="41"/>
      <c r="AL5" s="41"/>
      <c r="AM5" s="41"/>
      <c r="AN5" s="41"/>
      <c r="AO5" s="41"/>
      <c r="AP5" s="41"/>
      <c r="AQ5" s="41"/>
      <c r="AR5" s="41"/>
    </row>
    <row r="6" spans="1:44" s="2" customFormat="1" ht="15" customHeight="1" x14ac:dyDescent="0.25">
      <c r="A6" s="83" t="s">
        <v>649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41"/>
      <c r="AK6" s="41"/>
      <c r="AL6" s="41"/>
      <c r="AM6" s="41"/>
      <c r="AN6" s="41"/>
      <c r="AO6" s="41"/>
      <c r="AP6" s="41"/>
      <c r="AQ6" s="41"/>
      <c r="AR6" s="41"/>
    </row>
    <row r="7" spans="1:44" s="2" customFormat="1" x14ac:dyDescent="0.25">
      <c r="A7" s="87" t="s">
        <v>648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41"/>
      <c r="AK7" s="41"/>
      <c r="AL7" s="41"/>
      <c r="AM7" s="41"/>
      <c r="AN7" s="41"/>
      <c r="AO7" s="41"/>
      <c r="AP7" s="41"/>
      <c r="AQ7" s="41"/>
      <c r="AR7" s="41"/>
    </row>
    <row r="8" spans="1:44" s="2" customFormat="1" x14ac:dyDescent="0.25">
      <c r="AJ8" s="41"/>
      <c r="AK8" s="41"/>
      <c r="AL8" s="41"/>
      <c r="AM8" s="41"/>
      <c r="AN8" s="41"/>
      <c r="AO8" s="41"/>
      <c r="AP8" s="41"/>
      <c r="AQ8" s="41"/>
      <c r="AR8" s="41"/>
    </row>
    <row r="9" spans="1:44" s="2" customFormat="1" ht="15.75" customHeight="1" x14ac:dyDescent="0.25">
      <c r="AJ9" s="41"/>
      <c r="AK9" s="41"/>
      <c r="AL9" s="41"/>
      <c r="AM9" s="41"/>
      <c r="AN9" s="41"/>
      <c r="AO9" s="41"/>
      <c r="AP9" s="41"/>
      <c r="AQ9" s="41"/>
      <c r="AR9" s="41"/>
    </row>
    <row r="10" spans="1:44" s="2" customFormat="1" ht="15.75" customHeight="1" x14ac:dyDescent="0.25">
      <c r="AJ10" s="41"/>
      <c r="AK10" s="41"/>
      <c r="AL10" s="41"/>
      <c r="AM10" s="41"/>
      <c r="AN10" s="41"/>
      <c r="AO10" s="41"/>
      <c r="AP10" s="41"/>
      <c r="AQ10" s="41"/>
      <c r="AR10" s="41"/>
    </row>
    <row r="11" spans="1:44" s="2" customFormat="1" x14ac:dyDescent="0.25">
      <c r="AJ11" s="41"/>
      <c r="AK11" s="41"/>
      <c r="AL11" s="41"/>
      <c r="AM11" s="41"/>
      <c r="AN11" s="41"/>
      <c r="AO11" s="41"/>
      <c r="AP11" s="41"/>
      <c r="AQ11" s="41"/>
      <c r="AR11" s="41"/>
    </row>
    <row r="12" spans="1:44" s="2" customFormat="1" ht="18.75" customHeight="1" x14ac:dyDescent="0.25">
      <c r="A12" s="54" t="s">
        <v>74</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41"/>
      <c r="AK12" s="41"/>
      <c r="AL12" s="41"/>
      <c r="AM12" s="41"/>
      <c r="AN12" s="41"/>
      <c r="AO12" s="41"/>
      <c r="AP12" s="41"/>
      <c r="AQ12" s="41"/>
      <c r="AR12" s="41"/>
    </row>
    <row r="13" spans="1:44" s="2" customFormat="1" ht="18.75" customHeight="1" x14ac:dyDescent="0.25">
      <c r="AJ13" s="41"/>
      <c r="AK13" s="41"/>
      <c r="AL13" s="41"/>
      <c r="AM13" s="41"/>
      <c r="AN13" s="41"/>
      <c r="AO13" s="41"/>
      <c r="AP13" s="41"/>
      <c r="AQ13" s="41"/>
      <c r="AR13" s="41"/>
    </row>
    <row r="14" spans="1:44" s="2" customFormat="1" ht="18.75" customHeight="1" x14ac:dyDescent="0.25">
      <c r="AJ14" s="41"/>
      <c r="AK14" s="41"/>
      <c r="AL14" s="41"/>
      <c r="AM14" s="41"/>
      <c r="AN14" s="41"/>
      <c r="AO14" s="41"/>
      <c r="AP14" s="41"/>
      <c r="AQ14" s="41"/>
      <c r="AR14" s="41"/>
    </row>
    <row r="15" spans="1:44" s="2" customFormat="1" ht="18.75" customHeight="1" x14ac:dyDescent="0.25">
      <c r="AJ15" s="41"/>
      <c r="AK15" s="41"/>
      <c r="AL15" s="41"/>
      <c r="AM15" s="41"/>
      <c r="AN15" s="41"/>
      <c r="AO15" s="41"/>
      <c r="AP15" s="41"/>
      <c r="AQ15" s="41"/>
      <c r="AR15" s="41"/>
    </row>
    <row r="16" spans="1:44" ht="15.75" thickBot="1" x14ac:dyDescent="0.3">
      <c r="AJ16" s="41"/>
      <c r="AK16" s="41"/>
      <c r="AL16" s="41"/>
      <c r="AM16" s="41"/>
      <c r="AN16" s="41"/>
      <c r="AO16" s="41"/>
      <c r="AP16" s="41"/>
      <c r="AQ16" s="41"/>
      <c r="AR16" s="41"/>
    </row>
    <row r="17" spans="1:44" ht="37.5" x14ac:dyDescent="0.25">
      <c r="Q17" s="20">
        <v>1</v>
      </c>
      <c r="R17" s="20">
        <v>2</v>
      </c>
      <c r="S17" s="20">
        <v>3</v>
      </c>
      <c r="T17" s="20">
        <v>4</v>
      </c>
      <c r="U17" s="20">
        <v>5</v>
      </c>
      <c r="V17" s="20" t="s">
        <v>85</v>
      </c>
      <c r="W17" s="8" t="s">
        <v>86</v>
      </c>
      <c r="X17" s="20">
        <v>1</v>
      </c>
      <c r="Y17" s="20">
        <v>2</v>
      </c>
      <c r="Z17" s="20">
        <v>3</v>
      </c>
      <c r="AA17" s="20">
        <v>4</v>
      </c>
      <c r="AB17" s="20">
        <v>5</v>
      </c>
      <c r="AC17" s="20" t="s">
        <v>85</v>
      </c>
      <c r="AD17" s="21" t="s">
        <v>87</v>
      </c>
      <c r="AE17" s="22" t="s">
        <v>88</v>
      </c>
      <c r="AF17" s="20" t="s">
        <v>89</v>
      </c>
      <c r="AG17" s="20" t="s">
        <v>90</v>
      </c>
      <c r="AH17" s="20" t="s">
        <v>91</v>
      </c>
      <c r="AI17" s="20" t="s">
        <v>92</v>
      </c>
      <c r="AJ17" s="41"/>
      <c r="AK17" s="41"/>
      <c r="AL17" s="41"/>
      <c r="AM17" s="41"/>
      <c r="AN17" s="41"/>
      <c r="AO17" s="41"/>
      <c r="AP17" s="41"/>
      <c r="AQ17" s="41"/>
      <c r="AR17" s="41"/>
    </row>
    <row r="18" spans="1:44" ht="18.75" x14ac:dyDescent="0.25">
      <c r="A18" s="10">
        <v>58</v>
      </c>
      <c r="B18" s="63" t="s">
        <v>150</v>
      </c>
      <c r="C18" s="64" t="s">
        <v>150</v>
      </c>
      <c r="D18" s="64" t="s">
        <v>150</v>
      </c>
      <c r="E18" s="64" t="s">
        <v>150</v>
      </c>
      <c r="F18" s="64" t="s">
        <v>150</v>
      </c>
      <c r="G18" s="64" t="s">
        <v>150</v>
      </c>
      <c r="H18" s="64" t="s">
        <v>150</v>
      </c>
      <c r="I18" s="64" t="s">
        <v>150</v>
      </c>
      <c r="J18" s="64" t="s">
        <v>150</v>
      </c>
      <c r="K18" s="64" t="s">
        <v>150</v>
      </c>
      <c r="L18" s="64" t="s">
        <v>150</v>
      </c>
      <c r="M18" s="64" t="s">
        <v>150</v>
      </c>
      <c r="N18" s="64" t="s">
        <v>150</v>
      </c>
      <c r="O18" s="64" t="s">
        <v>150</v>
      </c>
      <c r="P18" s="68" t="s">
        <v>150</v>
      </c>
      <c r="Q18" s="11">
        <f>+'SEGMENTACIÓN POBLACIÓN'!AN61</f>
        <v>32</v>
      </c>
      <c r="R18" s="11">
        <f>+'SEGMENTACIÓN POBLACIÓN'!AO61</f>
        <v>45</v>
      </c>
      <c r="S18" s="11">
        <f>+'SEGMENTACIÓN POBLACIÓN'!AP61</f>
        <v>92</v>
      </c>
      <c r="T18" s="11">
        <f>+'SEGMENTACIÓN POBLACIÓN'!AQ61</f>
        <v>101</v>
      </c>
      <c r="U18" s="11">
        <f>+'SEGMENTACIÓN POBLACIÓN'!AR61</f>
        <v>76</v>
      </c>
      <c r="V18" s="11">
        <f>+'SEGMENTACIÓN POBLACIÓN'!AS61</f>
        <v>48</v>
      </c>
      <c r="W18" s="12">
        <f>SUM(Q18:V18)</f>
        <v>394</v>
      </c>
      <c r="X18" s="13">
        <f t="shared" ref="X18:AC21" si="0">Q18/$W18</f>
        <v>8.1218274111675121E-2</v>
      </c>
      <c r="Y18" s="13">
        <f t="shared" si="0"/>
        <v>0.11421319796954314</v>
      </c>
      <c r="Z18" s="13">
        <f t="shared" si="0"/>
        <v>0.233502538071066</v>
      </c>
      <c r="AA18" s="13">
        <f t="shared" si="0"/>
        <v>0.25634517766497461</v>
      </c>
      <c r="AB18" s="13">
        <f t="shared" si="0"/>
        <v>0.19289340101522842</v>
      </c>
      <c r="AC18" s="14">
        <f t="shared" si="0"/>
        <v>0.12182741116751269</v>
      </c>
      <c r="AD18" s="15">
        <f t="shared" ref="AD18:AD21" si="1">(Q18+R18)/(Q18+R18+S18+T18+U18)</f>
        <v>0.22254335260115607</v>
      </c>
      <c r="AE18" s="16">
        <f t="shared" ref="AE18:AE21" si="2">(S18+T18+U18)/(Q18+R18+S18+T18+U18)</f>
        <v>0.7774566473988439</v>
      </c>
      <c r="AF18" s="18">
        <f>+'SEGMENTACIÓN POBLACIÓN'!BA61</f>
        <v>3.42</v>
      </c>
      <c r="AG18" s="18">
        <f>+'SEGMENTACIÓN POBLACIÓN'!BB61</f>
        <v>1.23</v>
      </c>
      <c r="AH18" s="46">
        <f>+'SEGMENTACIÓN POBLACIÓN'!BC61</f>
        <v>4</v>
      </c>
      <c r="AI18" s="46">
        <f>+'SEGMENTACIÓN POBLACIÓN'!BD61</f>
        <v>4</v>
      </c>
      <c r="AJ18" s="41"/>
      <c r="AK18" s="41"/>
      <c r="AL18" s="41"/>
      <c r="AM18" s="41"/>
      <c r="AN18" s="41"/>
      <c r="AO18" s="41"/>
      <c r="AP18" s="41"/>
      <c r="AQ18" s="41"/>
      <c r="AR18" s="41"/>
    </row>
    <row r="19" spans="1:44" ht="18.75" x14ac:dyDescent="0.25">
      <c r="A19" s="10">
        <v>59</v>
      </c>
      <c r="B19" s="63" t="s">
        <v>151</v>
      </c>
      <c r="C19" s="64" t="s">
        <v>151</v>
      </c>
      <c r="D19" s="64" t="s">
        <v>151</v>
      </c>
      <c r="E19" s="64" t="s">
        <v>151</v>
      </c>
      <c r="F19" s="64" t="s">
        <v>151</v>
      </c>
      <c r="G19" s="64" t="s">
        <v>151</v>
      </c>
      <c r="H19" s="64" t="s">
        <v>151</v>
      </c>
      <c r="I19" s="64" t="s">
        <v>151</v>
      </c>
      <c r="J19" s="64" t="s">
        <v>151</v>
      </c>
      <c r="K19" s="64" t="s">
        <v>151</v>
      </c>
      <c r="L19" s="64" t="s">
        <v>151</v>
      </c>
      <c r="M19" s="64" t="s">
        <v>151</v>
      </c>
      <c r="N19" s="64" t="s">
        <v>151</v>
      </c>
      <c r="O19" s="64" t="s">
        <v>151</v>
      </c>
      <c r="P19" s="68" t="s">
        <v>151</v>
      </c>
      <c r="Q19" s="11">
        <f>+'SEGMENTACIÓN POBLACIÓN'!AN62</f>
        <v>43</v>
      </c>
      <c r="R19" s="11">
        <f>+'SEGMENTACIÓN POBLACIÓN'!AO62</f>
        <v>47</v>
      </c>
      <c r="S19" s="11">
        <f>+'SEGMENTACIÓN POBLACIÓN'!AP62</f>
        <v>64</v>
      </c>
      <c r="T19" s="11">
        <f>+'SEGMENTACIÓN POBLACIÓN'!AQ62</f>
        <v>106</v>
      </c>
      <c r="U19" s="11">
        <f>+'SEGMENTACIÓN POBLACIÓN'!AR62</f>
        <v>101</v>
      </c>
      <c r="V19" s="11">
        <f>+'SEGMENTACIÓN POBLACIÓN'!AS62</f>
        <v>33</v>
      </c>
      <c r="W19" s="12">
        <f t="shared" ref="W19:W23" si="3">SUM(Q19:V19)</f>
        <v>394</v>
      </c>
      <c r="X19" s="13">
        <f t="shared" si="0"/>
        <v>0.10913705583756345</v>
      </c>
      <c r="Y19" s="13">
        <f t="shared" si="0"/>
        <v>0.11928934010152284</v>
      </c>
      <c r="Z19" s="13">
        <f t="shared" si="0"/>
        <v>0.16243654822335024</v>
      </c>
      <c r="AA19" s="13">
        <f t="shared" si="0"/>
        <v>0.26903553299492383</v>
      </c>
      <c r="AB19" s="13">
        <f t="shared" si="0"/>
        <v>0.25634517766497461</v>
      </c>
      <c r="AC19" s="14">
        <f t="shared" si="0"/>
        <v>8.3756345177664976E-2</v>
      </c>
      <c r="AD19" s="15">
        <f t="shared" si="1"/>
        <v>0.24930747922437674</v>
      </c>
      <c r="AE19" s="16">
        <f t="shared" si="2"/>
        <v>0.75069252077562332</v>
      </c>
      <c r="AF19" s="18">
        <f>+'SEGMENTACIÓN POBLACIÓN'!BA62</f>
        <v>3.48</v>
      </c>
      <c r="AG19" s="18">
        <f>+'SEGMENTACIÓN POBLACIÓN'!BB62</f>
        <v>1.34</v>
      </c>
      <c r="AH19" s="46">
        <f>+'SEGMENTACIÓN POBLACIÓN'!BC62</f>
        <v>4</v>
      </c>
      <c r="AI19" s="46">
        <f>+'SEGMENTACIÓN POBLACIÓN'!BD62</f>
        <v>4</v>
      </c>
      <c r="AJ19" s="41"/>
      <c r="AK19" s="41"/>
      <c r="AL19" s="41"/>
      <c r="AM19" s="41"/>
      <c r="AN19" s="41"/>
      <c r="AO19" s="41"/>
      <c r="AP19" s="41"/>
      <c r="AQ19" s="41"/>
      <c r="AR19" s="41"/>
    </row>
    <row r="20" spans="1:44" ht="18.75" x14ac:dyDescent="0.25">
      <c r="A20" s="10">
        <v>60</v>
      </c>
      <c r="B20" s="63" t="s">
        <v>152</v>
      </c>
      <c r="C20" s="64" t="s">
        <v>152</v>
      </c>
      <c r="D20" s="64" t="s">
        <v>152</v>
      </c>
      <c r="E20" s="64" t="s">
        <v>152</v>
      </c>
      <c r="F20" s="64" t="s">
        <v>152</v>
      </c>
      <c r="G20" s="64" t="s">
        <v>152</v>
      </c>
      <c r="H20" s="64" t="s">
        <v>152</v>
      </c>
      <c r="I20" s="64" t="s">
        <v>152</v>
      </c>
      <c r="J20" s="64" t="s">
        <v>152</v>
      </c>
      <c r="K20" s="64" t="s">
        <v>152</v>
      </c>
      <c r="L20" s="64" t="s">
        <v>152</v>
      </c>
      <c r="M20" s="64" t="s">
        <v>152</v>
      </c>
      <c r="N20" s="64" t="s">
        <v>152</v>
      </c>
      <c r="O20" s="64" t="s">
        <v>152</v>
      </c>
      <c r="P20" s="68" t="s">
        <v>152</v>
      </c>
      <c r="Q20" s="11">
        <f>+'SEGMENTACIÓN POBLACIÓN'!AN63</f>
        <v>46</v>
      </c>
      <c r="R20" s="11">
        <f>+'SEGMENTACIÓN POBLACIÓN'!AO63</f>
        <v>46</v>
      </c>
      <c r="S20" s="11">
        <f>+'SEGMENTACIÓN POBLACIÓN'!AP63</f>
        <v>84</v>
      </c>
      <c r="T20" s="11">
        <f>+'SEGMENTACIÓN POBLACIÓN'!AQ63</f>
        <v>101</v>
      </c>
      <c r="U20" s="11">
        <f>+'SEGMENTACIÓN POBLACIÓN'!AR63</f>
        <v>79</v>
      </c>
      <c r="V20" s="11">
        <f>+'SEGMENTACIÓN POBLACIÓN'!AS63</f>
        <v>38</v>
      </c>
      <c r="W20" s="12">
        <f t="shared" si="3"/>
        <v>394</v>
      </c>
      <c r="X20" s="13">
        <f t="shared" si="0"/>
        <v>0.116751269035533</v>
      </c>
      <c r="Y20" s="13">
        <f t="shared" si="0"/>
        <v>0.116751269035533</v>
      </c>
      <c r="Z20" s="13">
        <f t="shared" si="0"/>
        <v>0.21319796954314721</v>
      </c>
      <c r="AA20" s="13">
        <f t="shared" si="0"/>
        <v>0.25634517766497461</v>
      </c>
      <c r="AB20" s="13">
        <f t="shared" si="0"/>
        <v>0.20050761421319796</v>
      </c>
      <c r="AC20" s="14">
        <f t="shared" si="0"/>
        <v>9.6446700507614211E-2</v>
      </c>
      <c r="AD20" s="15">
        <f t="shared" si="1"/>
        <v>0.25842696629213485</v>
      </c>
      <c r="AE20" s="16">
        <f t="shared" si="2"/>
        <v>0.7415730337078652</v>
      </c>
      <c r="AF20" s="18">
        <f>+'SEGMENTACIÓN POBLACIÓN'!BA63</f>
        <v>3.34</v>
      </c>
      <c r="AG20" s="18">
        <f>+'SEGMENTACIÓN POBLACIÓN'!BB63</f>
        <v>1.31</v>
      </c>
      <c r="AH20" s="46">
        <f>+'SEGMENTACIÓN POBLACIÓN'!BC63</f>
        <v>4</v>
      </c>
      <c r="AI20" s="46">
        <f>+'SEGMENTACIÓN POBLACIÓN'!BD63</f>
        <v>4</v>
      </c>
      <c r="AJ20" s="41"/>
      <c r="AK20" s="41"/>
      <c r="AL20" s="41"/>
      <c r="AM20" s="41"/>
      <c r="AN20" s="41"/>
      <c r="AO20" s="41"/>
      <c r="AP20" s="41"/>
      <c r="AQ20" s="41"/>
      <c r="AR20" s="41"/>
    </row>
    <row r="21" spans="1:44" ht="18.75" x14ac:dyDescent="0.25">
      <c r="A21" s="10">
        <v>61</v>
      </c>
      <c r="B21" s="63" t="s">
        <v>153</v>
      </c>
      <c r="C21" s="64" t="s">
        <v>153</v>
      </c>
      <c r="D21" s="64" t="s">
        <v>153</v>
      </c>
      <c r="E21" s="64" t="s">
        <v>153</v>
      </c>
      <c r="F21" s="64" t="s">
        <v>153</v>
      </c>
      <c r="G21" s="64" t="s">
        <v>153</v>
      </c>
      <c r="H21" s="64" t="s">
        <v>153</v>
      </c>
      <c r="I21" s="64" t="s">
        <v>153</v>
      </c>
      <c r="J21" s="64" t="s">
        <v>153</v>
      </c>
      <c r="K21" s="64" t="s">
        <v>153</v>
      </c>
      <c r="L21" s="64" t="s">
        <v>153</v>
      </c>
      <c r="M21" s="64" t="s">
        <v>153</v>
      </c>
      <c r="N21" s="64" t="s">
        <v>153</v>
      </c>
      <c r="O21" s="64" t="s">
        <v>153</v>
      </c>
      <c r="P21" s="68" t="s">
        <v>153</v>
      </c>
      <c r="Q21" s="11">
        <f>+'SEGMENTACIÓN POBLACIÓN'!AN64</f>
        <v>24</v>
      </c>
      <c r="R21" s="11">
        <f>+'SEGMENTACIÓN POBLACIÓN'!AO64</f>
        <v>24</v>
      </c>
      <c r="S21" s="11">
        <f>+'SEGMENTACIÓN POBLACIÓN'!AP64</f>
        <v>63</v>
      </c>
      <c r="T21" s="11">
        <f>+'SEGMENTACIÓN POBLACIÓN'!AQ64</f>
        <v>101</v>
      </c>
      <c r="U21" s="11">
        <f>+'SEGMENTACIÓN POBLACIÓN'!AR64</f>
        <v>77</v>
      </c>
      <c r="V21" s="11">
        <f>+'SEGMENTACIÓN POBLACIÓN'!AS64</f>
        <v>105</v>
      </c>
      <c r="W21" s="12">
        <f t="shared" si="3"/>
        <v>394</v>
      </c>
      <c r="X21" s="13">
        <f t="shared" si="0"/>
        <v>6.0913705583756347E-2</v>
      </c>
      <c r="Y21" s="13">
        <f t="shared" si="0"/>
        <v>6.0913705583756347E-2</v>
      </c>
      <c r="Z21" s="13">
        <f t="shared" si="0"/>
        <v>0.15989847715736041</v>
      </c>
      <c r="AA21" s="13">
        <f t="shared" si="0"/>
        <v>0.25634517766497461</v>
      </c>
      <c r="AB21" s="13">
        <f t="shared" si="0"/>
        <v>0.19543147208121828</v>
      </c>
      <c r="AC21" s="14">
        <f t="shared" si="0"/>
        <v>0.26649746192893403</v>
      </c>
      <c r="AD21" s="15">
        <f t="shared" si="1"/>
        <v>0.16608996539792387</v>
      </c>
      <c r="AE21" s="16">
        <f t="shared" si="2"/>
        <v>0.83391003460207613</v>
      </c>
      <c r="AF21" s="18">
        <f>+'SEGMENTACIÓN POBLACIÓN'!BA64</f>
        <v>3.63</v>
      </c>
      <c r="AG21" s="18">
        <f>+'SEGMENTACIÓN POBLACIÓN'!BB64</f>
        <v>1.2</v>
      </c>
      <c r="AH21" s="46">
        <f>+'SEGMENTACIÓN POBLACIÓN'!BC64</f>
        <v>4</v>
      </c>
      <c r="AI21" s="46">
        <f>+'SEGMENTACIÓN POBLACIÓN'!BD64</f>
        <v>4</v>
      </c>
      <c r="AJ21" s="41"/>
      <c r="AK21" s="41"/>
      <c r="AL21" s="41"/>
      <c r="AM21" s="41"/>
      <c r="AN21" s="41"/>
      <c r="AO21" s="41"/>
      <c r="AP21" s="41"/>
      <c r="AQ21" s="41"/>
      <c r="AR21" s="41"/>
    </row>
    <row r="22" spans="1:44" s="2" customFormat="1" ht="18.75" x14ac:dyDescent="0.25">
      <c r="A22" s="10">
        <v>62</v>
      </c>
      <c r="B22" s="63" t="s">
        <v>154</v>
      </c>
      <c r="C22" s="64" t="s">
        <v>154</v>
      </c>
      <c r="D22" s="64" t="s">
        <v>154</v>
      </c>
      <c r="E22" s="64" t="s">
        <v>154</v>
      </c>
      <c r="F22" s="64" t="s">
        <v>154</v>
      </c>
      <c r="G22" s="64" t="s">
        <v>154</v>
      </c>
      <c r="H22" s="64" t="s">
        <v>154</v>
      </c>
      <c r="I22" s="64" t="s">
        <v>154</v>
      </c>
      <c r="J22" s="64" t="s">
        <v>154</v>
      </c>
      <c r="K22" s="64" t="s">
        <v>154</v>
      </c>
      <c r="L22" s="64" t="s">
        <v>154</v>
      </c>
      <c r="M22" s="64" t="s">
        <v>154</v>
      </c>
      <c r="N22" s="64" t="s">
        <v>154</v>
      </c>
      <c r="O22" s="64" t="s">
        <v>154</v>
      </c>
      <c r="P22" s="68" t="s">
        <v>154</v>
      </c>
      <c r="Q22" s="11">
        <f>+'SEGMENTACIÓN POBLACIÓN'!AN65</f>
        <v>20</v>
      </c>
      <c r="R22" s="11">
        <f>+'SEGMENTACIÓN POBLACIÓN'!AO65</f>
        <v>17</v>
      </c>
      <c r="S22" s="11">
        <f>+'SEGMENTACIÓN POBLACIÓN'!AP65</f>
        <v>43</v>
      </c>
      <c r="T22" s="11">
        <f>+'SEGMENTACIÓN POBLACIÓN'!AQ65</f>
        <v>101</v>
      </c>
      <c r="U22" s="11">
        <f>+'SEGMENTACIÓN POBLACIÓN'!AR65</f>
        <v>161</v>
      </c>
      <c r="V22" s="11">
        <f>+'SEGMENTACIÓN POBLACIÓN'!AS65</f>
        <v>52</v>
      </c>
      <c r="W22" s="12">
        <f t="shared" si="3"/>
        <v>394</v>
      </c>
      <c r="X22" s="13">
        <f t="shared" ref="X22" si="4">Q22/$W22</f>
        <v>5.0761421319796954E-2</v>
      </c>
      <c r="Y22" s="13">
        <f t="shared" ref="Y22" si="5">R22/$W22</f>
        <v>4.3147208121827409E-2</v>
      </c>
      <c r="Z22" s="13">
        <f t="shared" ref="Z22" si="6">S22/$W22</f>
        <v>0.10913705583756345</v>
      </c>
      <c r="AA22" s="13">
        <f t="shared" ref="AA22" si="7">T22/$W22</f>
        <v>0.25634517766497461</v>
      </c>
      <c r="AB22" s="13">
        <f t="shared" ref="AB22" si="8">U22/$W22</f>
        <v>0.40862944162436549</v>
      </c>
      <c r="AC22" s="14">
        <f t="shared" ref="AC22" si="9">V22/$W22</f>
        <v>0.13197969543147209</v>
      </c>
      <c r="AD22" s="15">
        <f t="shared" ref="AD22" si="10">(Q22+R22)/(Q22+R22+S22+T22+U22)</f>
        <v>0.10818713450292397</v>
      </c>
      <c r="AE22" s="16">
        <f t="shared" ref="AE22" si="11">(S22+T22+U22)/(Q22+R22+S22+T22+U22)</f>
        <v>0.89181286549707606</v>
      </c>
      <c r="AF22" s="18">
        <f>+'SEGMENTACIÓN POBLACIÓN'!BA65</f>
        <v>4.07</v>
      </c>
      <c r="AG22" s="18">
        <f>+'SEGMENTACIÓN POBLACIÓN'!BB65</f>
        <v>1.1499999999999999</v>
      </c>
      <c r="AH22" s="46">
        <f>+'SEGMENTACIÓN POBLACIÓN'!BC65</f>
        <v>4</v>
      </c>
      <c r="AI22" s="46">
        <f>+'SEGMENTACIÓN POBLACIÓN'!BD65</f>
        <v>5</v>
      </c>
      <c r="AJ22" s="41"/>
      <c r="AK22" s="41"/>
      <c r="AL22" s="41"/>
      <c r="AM22" s="41"/>
      <c r="AN22" s="41"/>
      <c r="AO22" s="41"/>
      <c r="AP22" s="41"/>
      <c r="AQ22" s="41"/>
      <c r="AR22" s="41"/>
    </row>
    <row r="23" spans="1:44" s="2" customFormat="1" ht="18.75" x14ac:dyDescent="0.25">
      <c r="A23" s="10">
        <v>63</v>
      </c>
      <c r="B23" s="63" t="s">
        <v>185</v>
      </c>
      <c r="C23" s="64" t="s">
        <v>185</v>
      </c>
      <c r="D23" s="64" t="s">
        <v>185</v>
      </c>
      <c r="E23" s="64" t="s">
        <v>185</v>
      </c>
      <c r="F23" s="64" t="s">
        <v>185</v>
      </c>
      <c r="G23" s="64" t="s">
        <v>185</v>
      </c>
      <c r="H23" s="64" t="s">
        <v>185</v>
      </c>
      <c r="I23" s="64" t="s">
        <v>185</v>
      </c>
      <c r="J23" s="64" t="s">
        <v>185</v>
      </c>
      <c r="K23" s="64" t="s">
        <v>185</v>
      </c>
      <c r="L23" s="64" t="s">
        <v>185</v>
      </c>
      <c r="M23" s="64" t="s">
        <v>185</v>
      </c>
      <c r="N23" s="64" t="s">
        <v>185</v>
      </c>
      <c r="O23" s="64" t="s">
        <v>185</v>
      </c>
      <c r="P23" s="68" t="s">
        <v>185</v>
      </c>
      <c r="Q23" s="11">
        <f>+'SEGMENTACIÓN POBLACIÓN'!AN66</f>
        <v>16</v>
      </c>
      <c r="R23" s="11">
        <f>+'SEGMENTACIÓN POBLACIÓN'!AO66</f>
        <v>8</v>
      </c>
      <c r="S23" s="11">
        <f>+'SEGMENTACIÓN POBLACIÓN'!AP66</f>
        <v>41</v>
      </c>
      <c r="T23" s="11">
        <f>+'SEGMENTACIÓN POBLACIÓN'!AQ66</f>
        <v>79</v>
      </c>
      <c r="U23" s="11">
        <f>+'SEGMENTACIÓN POBLACIÓN'!AR66</f>
        <v>159</v>
      </c>
      <c r="V23" s="11">
        <f>+'SEGMENTACIÓN POBLACIÓN'!AS66</f>
        <v>91</v>
      </c>
      <c r="W23" s="12">
        <f t="shared" si="3"/>
        <v>394</v>
      </c>
      <c r="X23" s="13">
        <f t="shared" ref="X23" si="12">Q23/$W23</f>
        <v>4.060913705583756E-2</v>
      </c>
      <c r="Y23" s="13">
        <f t="shared" ref="Y23" si="13">R23/$W23</f>
        <v>2.030456852791878E-2</v>
      </c>
      <c r="Z23" s="13">
        <f t="shared" ref="Z23" si="14">S23/$W23</f>
        <v>0.10406091370558376</v>
      </c>
      <c r="AA23" s="13">
        <f t="shared" ref="AA23" si="15">T23/$W23</f>
        <v>0.20050761421319796</v>
      </c>
      <c r="AB23" s="13">
        <f t="shared" ref="AB23" si="16">U23/$W23</f>
        <v>0.40355329949238578</v>
      </c>
      <c r="AC23" s="14">
        <f t="shared" ref="AC23" si="17">V23/$W23</f>
        <v>0.23096446700507614</v>
      </c>
      <c r="AD23" s="15">
        <f t="shared" ref="AD23" si="18">(Q23+R23)/(Q23+R23+S23+T23+U23)</f>
        <v>7.9207920792079209E-2</v>
      </c>
      <c r="AE23" s="16">
        <f t="shared" ref="AE23" si="19">(S23+T23+U23)/(Q23+R23+S23+T23+U23)</f>
        <v>0.92079207920792083</v>
      </c>
      <c r="AF23" s="18">
        <f>+'SEGMENTACIÓN POBLACIÓN'!BA66</f>
        <v>4.18</v>
      </c>
      <c r="AG23" s="18">
        <f>+'SEGMENTACIÓN POBLACIÓN'!BB66</f>
        <v>1.1000000000000001</v>
      </c>
      <c r="AH23" s="46">
        <f>+'SEGMENTACIÓN POBLACIÓN'!BC66</f>
        <v>5</v>
      </c>
      <c r="AI23" s="46">
        <f>+'SEGMENTACIÓN POBLACIÓN'!BD66</f>
        <v>5</v>
      </c>
      <c r="AJ23" s="41"/>
      <c r="AK23" s="41"/>
      <c r="AL23" s="41"/>
      <c r="AM23" s="41"/>
      <c r="AN23" s="41"/>
      <c r="AO23" s="41"/>
      <c r="AP23" s="41"/>
      <c r="AQ23" s="41"/>
      <c r="AR23" s="41"/>
    </row>
    <row r="24" spans="1:44" s="2" customFormat="1" ht="18.75" x14ac:dyDescent="0.25">
      <c r="A24" s="32" t="s">
        <v>191</v>
      </c>
      <c r="B24" s="33"/>
      <c r="C24" s="33"/>
      <c r="D24" s="33"/>
      <c r="E24" s="33"/>
      <c r="F24" s="33"/>
      <c r="G24" s="33"/>
      <c r="H24" s="33"/>
      <c r="I24" s="33"/>
      <c r="J24" s="33"/>
      <c r="K24" s="33"/>
      <c r="L24" s="33"/>
      <c r="M24" s="33"/>
      <c r="N24" s="33"/>
      <c r="O24" s="33"/>
      <c r="P24" s="33"/>
      <c r="Q24" s="25">
        <f t="shared" ref="Q24:V24" si="20">+SUM(Q18:Q23)</f>
        <v>181</v>
      </c>
      <c r="R24" s="25">
        <f t="shared" si="20"/>
        <v>187</v>
      </c>
      <c r="S24" s="25">
        <f t="shared" si="20"/>
        <v>387</v>
      </c>
      <c r="T24" s="25">
        <f t="shared" si="20"/>
        <v>589</v>
      </c>
      <c r="U24" s="25">
        <f t="shared" si="20"/>
        <v>653</v>
      </c>
      <c r="V24" s="25">
        <f t="shared" si="20"/>
        <v>367</v>
      </c>
      <c r="W24" s="25">
        <f>+SUM(W18:W23)</f>
        <v>2364</v>
      </c>
      <c r="X24" s="26">
        <f>Q24/$W24</f>
        <v>7.6565143824027071E-2</v>
      </c>
      <c r="Y24" s="26">
        <f t="shared" ref="Y24:AC24" si="21">R24/$W24</f>
        <v>7.9103214890016926E-2</v>
      </c>
      <c r="Z24" s="26">
        <f t="shared" si="21"/>
        <v>0.16370558375634517</v>
      </c>
      <c r="AA24" s="26">
        <f t="shared" si="21"/>
        <v>0.24915397631133671</v>
      </c>
      <c r="AB24" s="26">
        <f t="shared" si="21"/>
        <v>0.27622673434856176</v>
      </c>
      <c r="AC24" s="27">
        <f t="shared" si="21"/>
        <v>0.15524534686971236</v>
      </c>
      <c r="AD24" s="28">
        <f>(Q24+R24)/(Q24+R24+S24+T24+U24)</f>
        <v>0.18427641462193289</v>
      </c>
      <c r="AE24" s="29">
        <f>(S24+T24+U24)/(Q24+R24+S24+T24+U24)</f>
        <v>0.81572358537806711</v>
      </c>
      <c r="AF24" s="30">
        <f>+SUMPRODUCT(Q24:U24,Q17:U17)/SUM(Q24:U24)</f>
        <v>3.674011016524787</v>
      </c>
      <c r="AG24" s="23"/>
      <c r="AH24" s="31">
        <f>+MEDIAN(AH18:AH23)</f>
        <v>4</v>
      </c>
      <c r="AI24" s="24"/>
      <c r="AJ24" s="41"/>
      <c r="AK24" s="41"/>
      <c r="AL24" s="41"/>
      <c r="AM24" s="41"/>
      <c r="AN24" s="41"/>
      <c r="AO24" s="41"/>
      <c r="AP24" s="41"/>
      <c r="AQ24" s="41"/>
      <c r="AR24" s="41"/>
    </row>
    <row r="25" spans="1:44" x14ac:dyDescent="0.25">
      <c r="AJ25" s="41"/>
      <c r="AK25" s="41"/>
      <c r="AL25" s="41"/>
      <c r="AM25" s="41"/>
      <c r="AN25" s="41"/>
      <c r="AO25" s="41"/>
      <c r="AP25" s="41"/>
      <c r="AQ25" s="41"/>
      <c r="AR25" s="41"/>
    </row>
    <row r="26" spans="1:44" x14ac:dyDescent="0.25">
      <c r="AJ26" s="41"/>
      <c r="AK26" s="41"/>
      <c r="AL26" s="41"/>
      <c r="AM26" s="41"/>
      <c r="AN26" s="41"/>
      <c r="AO26" s="41"/>
      <c r="AP26" s="41"/>
      <c r="AQ26" s="41"/>
      <c r="AR26" s="41"/>
    </row>
    <row r="27" spans="1:44" x14ac:dyDescent="0.25">
      <c r="AJ27" s="41"/>
      <c r="AK27" s="41"/>
      <c r="AL27" s="41"/>
      <c r="AM27" s="41"/>
      <c r="AN27" s="41"/>
      <c r="AO27" s="41"/>
      <c r="AP27" s="41"/>
      <c r="AQ27" s="41"/>
      <c r="AR27" s="41"/>
    </row>
    <row r="28" spans="1:44" x14ac:dyDescent="0.25">
      <c r="AJ28" s="41"/>
      <c r="AK28" s="41"/>
      <c r="AL28" s="41"/>
      <c r="AM28" s="41"/>
      <c r="AN28" s="41"/>
      <c r="AO28" s="41"/>
      <c r="AP28" s="41"/>
      <c r="AQ28" s="41"/>
      <c r="AR28" s="41"/>
    </row>
    <row r="29" spans="1:44" ht="15.75" thickBot="1" x14ac:dyDescent="0.3">
      <c r="AJ29" s="41"/>
      <c r="AK29" s="41"/>
      <c r="AL29" s="41"/>
      <c r="AM29" s="41"/>
      <c r="AN29" s="41"/>
      <c r="AO29" s="41"/>
      <c r="AP29" s="41"/>
      <c r="AQ29" s="41"/>
      <c r="AR29" s="41"/>
    </row>
    <row r="30" spans="1:44" ht="15" customHeight="1" x14ac:dyDescent="0.25">
      <c r="A30" s="72" t="s">
        <v>187</v>
      </c>
      <c r="B30" s="73"/>
      <c r="C30" s="73"/>
      <c r="D30" s="73"/>
      <c r="E30" s="73"/>
      <c r="F30" s="73"/>
      <c r="G30" s="73"/>
      <c r="H30" s="73"/>
      <c r="I30" s="73"/>
      <c r="J30" s="73"/>
      <c r="K30" s="74"/>
      <c r="L30" s="2"/>
      <c r="M30" s="2"/>
      <c r="N30" s="2"/>
      <c r="O30" s="2"/>
      <c r="P30" s="2"/>
      <c r="Q30" s="2"/>
      <c r="R30" s="2"/>
      <c r="S30" s="2"/>
      <c r="T30" s="2"/>
      <c r="U30" s="2"/>
      <c r="V30" s="2"/>
      <c r="W30" s="2"/>
      <c r="AJ30" s="41"/>
      <c r="AK30" s="41"/>
      <c r="AL30" s="41"/>
      <c r="AM30" s="41"/>
      <c r="AN30" s="41"/>
      <c r="AO30" s="41"/>
      <c r="AP30" s="41"/>
      <c r="AQ30" s="41"/>
      <c r="AR30" s="41"/>
    </row>
    <row r="31" spans="1:44" ht="15" customHeight="1" thickBot="1" x14ac:dyDescent="0.3">
      <c r="A31" s="75"/>
      <c r="B31" s="76"/>
      <c r="C31" s="76"/>
      <c r="D31" s="76"/>
      <c r="E31" s="76"/>
      <c r="F31" s="76"/>
      <c r="G31" s="76"/>
      <c r="H31" s="76"/>
      <c r="I31" s="76"/>
      <c r="J31" s="76"/>
      <c r="K31" s="77"/>
      <c r="L31" s="2"/>
      <c r="M31" s="2"/>
      <c r="N31" s="2"/>
      <c r="O31" s="2"/>
      <c r="P31" s="2"/>
      <c r="Q31" s="2"/>
      <c r="R31" s="2"/>
      <c r="S31" s="2"/>
      <c r="T31" s="2"/>
      <c r="U31" s="2"/>
      <c r="V31" s="2"/>
      <c r="W31" s="2"/>
      <c r="AJ31" s="41"/>
      <c r="AK31" s="41"/>
      <c r="AL31" s="41"/>
      <c r="AM31" s="41"/>
      <c r="AN31" s="41"/>
      <c r="AO31" s="41"/>
      <c r="AP31" s="41"/>
      <c r="AQ31" s="41"/>
      <c r="AR31" s="41"/>
    </row>
    <row r="32" spans="1:44" ht="18.75" x14ac:dyDescent="0.3">
      <c r="A32" s="81" t="s">
        <v>196</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41"/>
      <c r="AK32" s="41"/>
      <c r="AL32" s="41"/>
      <c r="AM32" s="41"/>
      <c r="AN32" s="41"/>
      <c r="AO32" s="41"/>
      <c r="AP32" s="41"/>
      <c r="AQ32" s="41"/>
      <c r="AR32" s="41"/>
    </row>
    <row r="33" spans="1:44" x14ac:dyDescent="0.25">
      <c r="A33" s="78" t="s">
        <v>545</v>
      </c>
      <c r="B33" s="79" t="s">
        <v>545</v>
      </c>
      <c r="C33" s="79" t="s">
        <v>545</v>
      </c>
      <c r="D33" s="79" t="s">
        <v>545</v>
      </c>
      <c r="E33" s="79" t="s">
        <v>545</v>
      </c>
      <c r="F33" s="79" t="s">
        <v>545</v>
      </c>
      <c r="G33" s="79" t="s">
        <v>545</v>
      </c>
      <c r="H33" s="79" t="s">
        <v>545</v>
      </c>
      <c r="I33" s="79" t="s">
        <v>545</v>
      </c>
      <c r="J33" s="79" t="s">
        <v>545</v>
      </c>
      <c r="K33" s="79" t="s">
        <v>545</v>
      </c>
      <c r="L33" s="79" t="s">
        <v>545</v>
      </c>
      <c r="M33" s="79" t="s">
        <v>545</v>
      </c>
      <c r="N33" s="79" t="s">
        <v>545</v>
      </c>
      <c r="O33" s="79" t="s">
        <v>545</v>
      </c>
      <c r="P33" s="79" t="s">
        <v>545</v>
      </c>
      <c r="Q33" s="79" t="s">
        <v>545</v>
      </c>
      <c r="R33" s="79" t="s">
        <v>545</v>
      </c>
      <c r="S33" s="79" t="s">
        <v>545</v>
      </c>
      <c r="T33" s="79" t="s">
        <v>545</v>
      </c>
      <c r="U33" s="79" t="s">
        <v>545</v>
      </c>
      <c r="V33" s="79" t="s">
        <v>545</v>
      </c>
      <c r="W33" s="79" t="s">
        <v>545</v>
      </c>
      <c r="X33" s="79" t="s">
        <v>545</v>
      </c>
      <c r="Y33" s="79" t="s">
        <v>545</v>
      </c>
      <c r="Z33" s="79" t="s">
        <v>545</v>
      </c>
      <c r="AA33" s="79" t="s">
        <v>545</v>
      </c>
      <c r="AB33" s="79" t="s">
        <v>545</v>
      </c>
      <c r="AC33" s="79" t="s">
        <v>545</v>
      </c>
      <c r="AD33" s="79" t="s">
        <v>545</v>
      </c>
      <c r="AE33" s="79" t="s">
        <v>545</v>
      </c>
      <c r="AF33" s="79" t="s">
        <v>545</v>
      </c>
      <c r="AG33" s="79" t="s">
        <v>545</v>
      </c>
      <c r="AH33" s="79" t="s">
        <v>545</v>
      </c>
      <c r="AI33" s="79" t="s">
        <v>545</v>
      </c>
      <c r="AJ33" s="41"/>
      <c r="AK33" s="41"/>
      <c r="AL33" s="41"/>
      <c r="AM33" s="41"/>
      <c r="AN33" s="41"/>
      <c r="AO33" s="41"/>
      <c r="AP33" s="41"/>
      <c r="AQ33" s="41"/>
      <c r="AR33" s="41"/>
    </row>
    <row r="34" spans="1:44" x14ac:dyDescent="0.25">
      <c r="A34" s="78" t="s">
        <v>546</v>
      </c>
      <c r="B34" s="79" t="s">
        <v>546</v>
      </c>
      <c r="C34" s="79" t="s">
        <v>546</v>
      </c>
      <c r="D34" s="79" t="s">
        <v>546</v>
      </c>
      <c r="E34" s="79" t="s">
        <v>546</v>
      </c>
      <c r="F34" s="79" t="s">
        <v>546</v>
      </c>
      <c r="G34" s="79" t="s">
        <v>546</v>
      </c>
      <c r="H34" s="79" t="s">
        <v>546</v>
      </c>
      <c r="I34" s="79" t="s">
        <v>546</v>
      </c>
      <c r="J34" s="79" t="s">
        <v>546</v>
      </c>
      <c r="K34" s="79" t="s">
        <v>546</v>
      </c>
      <c r="L34" s="79" t="s">
        <v>546</v>
      </c>
      <c r="M34" s="79" t="s">
        <v>546</v>
      </c>
      <c r="N34" s="79" t="s">
        <v>546</v>
      </c>
      <c r="O34" s="79" t="s">
        <v>546</v>
      </c>
      <c r="P34" s="79" t="s">
        <v>546</v>
      </c>
      <c r="Q34" s="79" t="s">
        <v>546</v>
      </c>
      <c r="R34" s="79" t="s">
        <v>546</v>
      </c>
      <c r="S34" s="79" t="s">
        <v>546</v>
      </c>
      <c r="T34" s="79" t="s">
        <v>546</v>
      </c>
      <c r="U34" s="79" t="s">
        <v>546</v>
      </c>
      <c r="V34" s="79" t="s">
        <v>546</v>
      </c>
      <c r="W34" s="79" t="s">
        <v>546</v>
      </c>
      <c r="X34" s="79" t="s">
        <v>546</v>
      </c>
      <c r="Y34" s="79" t="s">
        <v>546</v>
      </c>
      <c r="Z34" s="79" t="s">
        <v>546</v>
      </c>
      <c r="AA34" s="79" t="s">
        <v>546</v>
      </c>
      <c r="AB34" s="79" t="s">
        <v>546</v>
      </c>
      <c r="AC34" s="79" t="s">
        <v>546</v>
      </c>
      <c r="AD34" s="79" t="s">
        <v>546</v>
      </c>
      <c r="AE34" s="79" t="s">
        <v>546</v>
      </c>
      <c r="AF34" s="79" t="s">
        <v>546</v>
      </c>
      <c r="AG34" s="79" t="s">
        <v>546</v>
      </c>
      <c r="AH34" s="79" t="s">
        <v>546</v>
      </c>
      <c r="AI34" s="79" t="s">
        <v>546</v>
      </c>
      <c r="AJ34" s="41"/>
      <c r="AK34" s="41"/>
      <c r="AL34" s="41"/>
      <c r="AM34" s="41"/>
      <c r="AN34" s="41"/>
      <c r="AO34" s="41"/>
      <c r="AP34" s="41"/>
      <c r="AQ34" s="41"/>
      <c r="AR34" s="41"/>
    </row>
    <row r="35" spans="1:44" x14ac:dyDescent="0.25">
      <c r="A35" s="78" t="s">
        <v>547</v>
      </c>
      <c r="B35" s="79" t="s">
        <v>547</v>
      </c>
      <c r="C35" s="79" t="s">
        <v>547</v>
      </c>
      <c r="D35" s="79" t="s">
        <v>547</v>
      </c>
      <c r="E35" s="79" t="s">
        <v>547</v>
      </c>
      <c r="F35" s="79" t="s">
        <v>547</v>
      </c>
      <c r="G35" s="79" t="s">
        <v>547</v>
      </c>
      <c r="H35" s="79" t="s">
        <v>547</v>
      </c>
      <c r="I35" s="79" t="s">
        <v>547</v>
      </c>
      <c r="J35" s="79" t="s">
        <v>547</v>
      </c>
      <c r="K35" s="79" t="s">
        <v>547</v>
      </c>
      <c r="L35" s="79" t="s">
        <v>547</v>
      </c>
      <c r="M35" s="79" t="s">
        <v>547</v>
      </c>
      <c r="N35" s="79" t="s">
        <v>547</v>
      </c>
      <c r="O35" s="79" t="s">
        <v>547</v>
      </c>
      <c r="P35" s="79" t="s">
        <v>547</v>
      </c>
      <c r="Q35" s="79" t="s">
        <v>547</v>
      </c>
      <c r="R35" s="79" t="s">
        <v>547</v>
      </c>
      <c r="S35" s="79" t="s">
        <v>547</v>
      </c>
      <c r="T35" s="79" t="s">
        <v>547</v>
      </c>
      <c r="U35" s="79" t="s">
        <v>547</v>
      </c>
      <c r="V35" s="79" t="s">
        <v>547</v>
      </c>
      <c r="W35" s="79" t="s">
        <v>547</v>
      </c>
      <c r="X35" s="79" t="s">
        <v>547</v>
      </c>
      <c r="Y35" s="79" t="s">
        <v>547</v>
      </c>
      <c r="Z35" s="79" t="s">
        <v>547</v>
      </c>
      <c r="AA35" s="79" t="s">
        <v>547</v>
      </c>
      <c r="AB35" s="79" t="s">
        <v>547</v>
      </c>
      <c r="AC35" s="79" t="s">
        <v>547</v>
      </c>
      <c r="AD35" s="79" t="s">
        <v>547</v>
      </c>
      <c r="AE35" s="79" t="s">
        <v>547</v>
      </c>
      <c r="AF35" s="79" t="s">
        <v>547</v>
      </c>
      <c r="AG35" s="79" t="s">
        <v>547</v>
      </c>
      <c r="AH35" s="79" t="s">
        <v>547</v>
      </c>
      <c r="AI35" s="79" t="s">
        <v>547</v>
      </c>
      <c r="AJ35" s="41"/>
      <c r="AK35" s="41"/>
      <c r="AL35" s="41"/>
      <c r="AM35" s="41"/>
      <c r="AN35" s="41"/>
      <c r="AO35" s="41"/>
      <c r="AP35" s="41"/>
      <c r="AQ35" s="41"/>
      <c r="AR35" s="41"/>
    </row>
    <row r="36" spans="1:44" x14ac:dyDescent="0.25">
      <c r="A36" s="78" t="s">
        <v>548</v>
      </c>
      <c r="B36" s="79" t="s">
        <v>548</v>
      </c>
      <c r="C36" s="79" t="s">
        <v>548</v>
      </c>
      <c r="D36" s="79" t="s">
        <v>548</v>
      </c>
      <c r="E36" s="79" t="s">
        <v>548</v>
      </c>
      <c r="F36" s="79" t="s">
        <v>548</v>
      </c>
      <c r="G36" s="79" t="s">
        <v>548</v>
      </c>
      <c r="H36" s="79" t="s">
        <v>548</v>
      </c>
      <c r="I36" s="79" t="s">
        <v>548</v>
      </c>
      <c r="J36" s="79" t="s">
        <v>548</v>
      </c>
      <c r="K36" s="79" t="s">
        <v>548</v>
      </c>
      <c r="L36" s="79" t="s">
        <v>548</v>
      </c>
      <c r="M36" s="79" t="s">
        <v>548</v>
      </c>
      <c r="N36" s="79" t="s">
        <v>548</v>
      </c>
      <c r="O36" s="79" t="s">
        <v>548</v>
      </c>
      <c r="P36" s="79" t="s">
        <v>548</v>
      </c>
      <c r="Q36" s="79" t="s">
        <v>548</v>
      </c>
      <c r="R36" s="79" t="s">
        <v>548</v>
      </c>
      <c r="S36" s="79" t="s">
        <v>548</v>
      </c>
      <c r="T36" s="79" t="s">
        <v>548</v>
      </c>
      <c r="U36" s="79" t="s">
        <v>548</v>
      </c>
      <c r="V36" s="79" t="s">
        <v>548</v>
      </c>
      <c r="W36" s="79" t="s">
        <v>548</v>
      </c>
      <c r="X36" s="79" t="s">
        <v>548</v>
      </c>
      <c r="Y36" s="79" t="s">
        <v>548</v>
      </c>
      <c r="Z36" s="79" t="s">
        <v>548</v>
      </c>
      <c r="AA36" s="79" t="s">
        <v>548</v>
      </c>
      <c r="AB36" s="79" t="s">
        <v>548</v>
      </c>
      <c r="AC36" s="79" t="s">
        <v>548</v>
      </c>
      <c r="AD36" s="79" t="s">
        <v>548</v>
      </c>
      <c r="AE36" s="79" t="s">
        <v>548</v>
      </c>
      <c r="AF36" s="79" t="s">
        <v>548</v>
      </c>
      <c r="AG36" s="79" t="s">
        <v>548</v>
      </c>
      <c r="AH36" s="79" t="s">
        <v>548</v>
      </c>
      <c r="AI36" s="79" t="s">
        <v>548</v>
      </c>
      <c r="AJ36" s="41"/>
      <c r="AK36" s="41"/>
      <c r="AL36" s="41"/>
      <c r="AM36" s="41"/>
      <c r="AN36" s="41"/>
      <c r="AO36" s="41"/>
      <c r="AP36" s="41"/>
      <c r="AQ36" s="41"/>
      <c r="AR36" s="41"/>
    </row>
    <row r="37" spans="1:44" x14ac:dyDescent="0.25">
      <c r="A37" s="78" t="s">
        <v>549</v>
      </c>
      <c r="B37" s="79" t="s">
        <v>549</v>
      </c>
      <c r="C37" s="79" t="s">
        <v>549</v>
      </c>
      <c r="D37" s="79" t="s">
        <v>549</v>
      </c>
      <c r="E37" s="79" t="s">
        <v>549</v>
      </c>
      <c r="F37" s="79" t="s">
        <v>549</v>
      </c>
      <c r="G37" s="79" t="s">
        <v>549</v>
      </c>
      <c r="H37" s="79" t="s">
        <v>549</v>
      </c>
      <c r="I37" s="79" t="s">
        <v>549</v>
      </c>
      <c r="J37" s="79" t="s">
        <v>549</v>
      </c>
      <c r="K37" s="79" t="s">
        <v>549</v>
      </c>
      <c r="L37" s="79" t="s">
        <v>549</v>
      </c>
      <c r="M37" s="79" t="s">
        <v>549</v>
      </c>
      <c r="N37" s="79" t="s">
        <v>549</v>
      </c>
      <c r="O37" s="79" t="s">
        <v>549</v>
      </c>
      <c r="P37" s="79" t="s">
        <v>549</v>
      </c>
      <c r="Q37" s="79" t="s">
        <v>549</v>
      </c>
      <c r="R37" s="79" t="s">
        <v>549</v>
      </c>
      <c r="S37" s="79" t="s">
        <v>549</v>
      </c>
      <c r="T37" s="79" t="s">
        <v>549</v>
      </c>
      <c r="U37" s="79" t="s">
        <v>549</v>
      </c>
      <c r="V37" s="79" t="s">
        <v>549</v>
      </c>
      <c r="W37" s="79" t="s">
        <v>549</v>
      </c>
      <c r="X37" s="79" t="s">
        <v>549</v>
      </c>
      <c r="Y37" s="79" t="s">
        <v>549</v>
      </c>
      <c r="Z37" s="79" t="s">
        <v>549</v>
      </c>
      <c r="AA37" s="79" t="s">
        <v>549</v>
      </c>
      <c r="AB37" s="79" t="s">
        <v>549</v>
      </c>
      <c r="AC37" s="79" t="s">
        <v>549</v>
      </c>
      <c r="AD37" s="79" t="s">
        <v>549</v>
      </c>
      <c r="AE37" s="79" t="s">
        <v>549</v>
      </c>
      <c r="AF37" s="79" t="s">
        <v>549</v>
      </c>
      <c r="AG37" s="79" t="s">
        <v>549</v>
      </c>
      <c r="AH37" s="79" t="s">
        <v>549</v>
      </c>
      <c r="AI37" s="79" t="s">
        <v>549</v>
      </c>
      <c r="AJ37" s="41"/>
      <c r="AK37" s="41"/>
      <c r="AL37" s="41"/>
      <c r="AM37" s="41"/>
      <c r="AN37" s="41"/>
      <c r="AO37" s="41"/>
      <c r="AP37" s="41"/>
      <c r="AQ37" s="41"/>
      <c r="AR37" s="41"/>
    </row>
    <row r="38" spans="1:44" x14ac:dyDescent="0.25">
      <c r="A38" s="78" t="s">
        <v>550</v>
      </c>
      <c r="B38" s="79" t="s">
        <v>550</v>
      </c>
      <c r="C38" s="79" t="s">
        <v>550</v>
      </c>
      <c r="D38" s="79" t="s">
        <v>550</v>
      </c>
      <c r="E38" s="79" t="s">
        <v>550</v>
      </c>
      <c r="F38" s="79" t="s">
        <v>550</v>
      </c>
      <c r="G38" s="79" t="s">
        <v>550</v>
      </c>
      <c r="H38" s="79" t="s">
        <v>550</v>
      </c>
      <c r="I38" s="79" t="s">
        <v>550</v>
      </c>
      <c r="J38" s="79" t="s">
        <v>550</v>
      </c>
      <c r="K38" s="79" t="s">
        <v>550</v>
      </c>
      <c r="L38" s="79" t="s">
        <v>550</v>
      </c>
      <c r="M38" s="79" t="s">
        <v>550</v>
      </c>
      <c r="N38" s="79" t="s">
        <v>550</v>
      </c>
      <c r="O38" s="79" t="s">
        <v>550</v>
      </c>
      <c r="P38" s="79" t="s">
        <v>550</v>
      </c>
      <c r="Q38" s="79" t="s">
        <v>550</v>
      </c>
      <c r="R38" s="79" t="s">
        <v>550</v>
      </c>
      <c r="S38" s="79" t="s">
        <v>550</v>
      </c>
      <c r="T38" s="79" t="s">
        <v>550</v>
      </c>
      <c r="U38" s="79" t="s">
        <v>550</v>
      </c>
      <c r="V38" s="79" t="s">
        <v>550</v>
      </c>
      <c r="W38" s="79" t="s">
        <v>550</v>
      </c>
      <c r="X38" s="79" t="s">
        <v>550</v>
      </c>
      <c r="Y38" s="79" t="s">
        <v>550</v>
      </c>
      <c r="Z38" s="79" t="s">
        <v>550</v>
      </c>
      <c r="AA38" s="79" t="s">
        <v>550</v>
      </c>
      <c r="AB38" s="79" t="s">
        <v>550</v>
      </c>
      <c r="AC38" s="79" t="s">
        <v>550</v>
      </c>
      <c r="AD38" s="79" t="s">
        <v>550</v>
      </c>
      <c r="AE38" s="79" t="s">
        <v>550</v>
      </c>
      <c r="AF38" s="79" t="s">
        <v>550</v>
      </c>
      <c r="AG38" s="79" t="s">
        <v>550</v>
      </c>
      <c r="AH38" s="79" t="s">
        <v>550</v>
      </c>
      <c r="AI38" s="79" t="s">
        <v>550</v>
      </c>
      <c r="AJ38" s="41"/>
      <c r="AK38" s="41"/>
      <c r="AL38" s="41"/>
      <c r="AM38" s="41"/>
      <c r="AN38" s="41"/>
      <c r="AO38" s="41"/>
      <c r="AP38" s="41"/>
      <c r="AQ38" s="41"/>
      <c r="AR38" s="41"/>
    </row>
    <row r="39" spans="1:44" x14ac:dyDescent="0.25">
      <c r="A39" s="78" t="s">
        <v>551</v>
      </c>
      <c r="B39" s="79" t="s">
        <v>551</v>
      </c>
      <c r="C39" s="79" t="s">
        <v>551</v>
      </c>
      <c r="D39" s="79" t="s">
        <v>551</v>
      </c>
      <c r="E39" s="79" t="s">
        <v>551</v>
      </c>
      <c r="F39" s="79" t="s">
        <v>551</v>
      </c>
      <c r="G39" s="79" t="s">
        <v>551</v>
      </c>
      <c r="H39" s="79" t="s">
        <v>551</v>
      </c>
      <c r="I39" s="79" t="s">
        <v>551</v>
      </c>
      <c r="J39" s="79" t="s">
        <v>551</v>
      </c>
      <c r="K39" s="79" t="s">
        <v>551</v>
      </c>
      <c r="L39" s="79" t="s">
        <v>551</v>
      </c>
      <c r="M39" s="79" t="s">
        <v>551</v>
      </c>
      <c r="N39" s="79" t="s">
        <v>551</v>
      </c>
      <c r="O39" s="79" t="s">
        <v>551</v>
      </c>
      <c r="P39" s="79" t="s">
        <v>551</v>
      </c>
      <c r="Q39" s="79" t="s">
        <v>551</v>
      </c>
      <c r="R39" s="79" t="s">
        <v>551</v>
      </c>
      <c r="S39" s="79" t="s">
        <v>551</v>
      </c>
      <c r="T39" s="79" t="s">
        <v>551</v>
      </c>
      <c r="U39" s="79" t="s">
        <v>551</v>
      </c>
      <c r="V39" s="79" t="s">
        <v>551</v>
      </c>
      <c r="W39" s="79" t="s">
        <v>551</v>
      </c>
      <c r="X39" s="79" t="s">
        <v>551</v>
      </c>
      <c r="Y39" s="79" t="s">
        <v>551</v>
      </c>
      <c r="Z39" s="79" t="s">
        <v>551</v>
      </c>
      <c r="AA39" s="79" t="s">
        <v>551</v>
      </c>
      <c r="AB39" s="79" t="s">
        <v>551</v>
      </c>
      <c r="AC39" s="79" t="s">
        <v>551</v>
      </c>
      <c r="AD39" s="79" t="s">
        <v>551</v>
      </c>
      <c r="AE39" s="79" t="s">
        <v>551</v>
      </c>
      <c r="AF39" s="79" t="s">
        <v>551</v>
      </c>
      <c r="AG39" s="79" t="s">
        <v>551</v>
      </c>
      <c r="AH39" s="79" t="s">
        <v>551</v>
      </c>
      <c r="AI39" s="79" t="s">
        <v>551</v>
      </c>
      <c r="AJ39" s="41"/>
      <c r="AK39" s="41"/>
      <c r="AL39" s="41"/>
      <c r="AM39" s="41"/>
      <c r="AN39" s="41"/>
      <c r="AO39" s="41"/>
      <c r="AP39" s="41"/>
      <c r="AQ39" s="41"/>
      <c r="AR39" s="41"/>
    </row>
    <row r="40" spans="1:44" x14ac:dyDescent="0.25">
      <c r="A40" s="78" t="s">
        <v>552</v>
      </c>
      <c r="B40" s="79" t="s">
        <v>552</v>
      </c>
      <c r="C40" s="79" t="s">
        <v>552</v>
      </c>
      <c r="D40" s="79" t="s">
        <v>552</v>
      </c>
      <c r="E40" s="79" t="s">
        <v>552</v>
      </c>
      <c r="F40" s="79" t="s">
        <v>552</v>
      </c>
      <c r="G40" s="79" t="s">
        <v>552</v>
      </c>
      <c r="H40" s="79" t="s">
        <v>552</v>
      </c>
      <c r="I40" s="79" t="s">
        <v>552</v>
      </c>
      <c r="J40" s="79" t="s">
        <v>552</v>
      </c>
      <c r="K40" s="79" t="s">
        <v>552</v>
      </c>
      <c r="L40" s="79" t="s">
        <v>552</v>
      </c>
      <c r="M40" s="79" t="s">
        <v>552</v>
      </c>
      <c r="N40" s="79" t="s">
        <v>552</v>
      </c>
      <c r="O40" s="79" t="s">
        <v>552</v>
      </c>
      <c r="P40" s="79" t="s">
        <v>552</v>
      </c>
      <c r="Q40" s="79" t="s">
        <v>552</v>
      </c>
      <c r="R40" s="79" t="s">
        <v>552</v>
      </c>
      <c r="S40" s="79" t="s">
        <v>552</v>
      </c>
      <c r="T40" s="79" t="s">
        <v>552</v>
      </c>
      <c r="U40" s="79" t="s">
        <v>552</v>
      </c>
      <c r="V40" s="79" t="s">
        <v>552</v>
      </c>
      <c r="W40" s="79" t="s">
        <v>552</v>
      </c>
      <c r="X40" s="79" t="s">
        <v>552</v>
      </c>
      <c r="Y40" s="79" t="s">
        <v>552</v>
      </c>
      <c r="Z40" s="79" t="s">
        <v>552</v>
      </c>
      <c r="AA40" s="79" t="s">
        <v>552</v>
      </c>
      <c r="AB40" s="79" t="s">
        <v>552</v>
      </c>
      <c r="AC40" s="79" t="s">
        <v>552</v>
      </c>
      <c r="AD40" s="79" t="s">
        <v>552</v>
      </c>
      <c r="AE40" s="79" t="s">
        <v>552</v>
      </c>
      <c r="AF40" s="79" t="s">
        <v>552</v>
      </c>
      <c r="AG40" s="79" t="s">
        <v>552</v>
      </c>
      <c r="AH40" s="79" t="s">
        <v>552</v>
      </c>
      <c r="AI40" s="79" t="s">
        <v>552</v>
      </c>
      <c r="AJ40" s="41"/>
      <c r="AK40" s="41"/>
      <c r="AL40" s="41"/>
      <c r="AM40" s="41"/>
      <c r="AN40" s="41"/>
      <c r="AO40" s="41"/>
      <c r="AP40" s="41"/>
      <c r="AQ40" s="41"/>
      <c r="AR40" s="41"/>
    </row>
    <row r="41" spans="1:44" x14ac:dyDescent="0.25">
      <c r="A41" s="78" t="s">
        <v>553</v>
      </c>
      <c r="B41" s="79" t="s">
        <v>553</v>
      </c>
      <c r="C41" s="79" t="s">
        <v>553</v>
      </c>
      <c r="D41" s="79" t="s">
        <v>553</v>
      </c>
      <c r="E41" s="79" t="s">
        <v>553</v>
      </c>
      <c r="F41" s="79" t="s">
        <v>553</v>
      </c>
      <c r="G41" s="79" t="s">
        <v>553</v>
      </c>
      <c r="H41" s="79" t="s">
        <v>553</v>
      </c>
      <c r="I41" s="79" t="s">
        <v>553</v>
      </c>
      <c r="J41" s="79" t="s">
        <v>553</v>
      </c>
      <c r="K41" s="79" t="s">
        <v>553</v>
      </c>
      <c r="L41" s="79" t="s">
        <v>553</v>
      </c>
      <c r="M41" s="79" t="s">
        <v>553</v>
      </c>
      <c r="N41" s="79" t="s">
        <v>553</v>
      </c>
      <c r="O41" s="79" t="s">
        <v>553</v>
      </c>
      <c r="P41" s="79" t="s">
        <v>553</v>
      </c>
      <c r="Q41" s="79" t="s">
        <v>553</v>
      </c>
      <c r="R41" s="79" t="s">
        <v>553</v>
      </c>
      <c r="S41" s="79" t="s">
        <v>553</v>
      </c>
      <c r="T41" s="79" t="s">
        <v>553</v>
      </c>
      <c r="U41" s="79" t="s">
        <v>553</v>
      </c>
      <c r="V41" s="79" t="s">
        <v>553</v>
      </c>
      <c r="W41" s="79" t="s">
        <v>553</v>
      </c>
      <c r="X41" s="79" t="s">
        <v>553</v>
      </c>
      <c r="Y41" s="79" t="s">
        <v>553</v>
      </c>
      <c r="Z41" s="79" t="s">
        <v>553</v>
      </c>
      <c r="AA41" s="79" t="s">
        <v>553</v>
      </c>
      <c r="AB41" s="79" t="s">
        <v>553</v>
      </c>
      <c r="AC41" s="79" t="s">
        <v>553</v>
      </c>
      <c r="AD41" s="79" t="s">
        <v>553</v>
      </c>
      <c r="AE41" s="79" t="s">
        <v>553</v>
      </c>
      <c r="AF41" s="79" t="s">
        <v>553</v>
      </c>
      <c r="AG41" s="79" t="s">
        <v>553</v>
      </c>
      <c r="AH41" s="79" t="s">
        <v>553</v>
      </c>
      <c r="AI41" s="79" t="s">
        <v>553</v>
      </c>
      <c r="AJ41" s="41"/>
      <c r="AK41" s="41"/>
      <c r="AL41" s="41"/>
      <c r="AM41" s="41"/>
      <c r="AN41" s="41"/>
      <c r="AO41" s="41"/>
      <c r="AP41" s="41"/>
      <c r="AQ41" s="41"/>
      <c r="AR41" s="41"/>
    </row>
    <row r="42" spans="1:44" x14ac:dyDescent="0.25">
      <c r="A42" s="78" t="s">
        <v>554</v>
      </c>
      <c r="B42" s="79" t="s">
        <v>554</v>
      </c>
      <c r="C42" s="79" t="s">
        <v>554</v>
      </c>
      <c r="D42" s="79" t="s">
        <v>554</v>
      </c>
      <c r="E42" s="79" t="s">
        <v>554</v>
      </c>
      <c r="F42" s="79" t="s">
        <v>554</v>
      </c>
      <c r="G42" s="79" t="s">
        <v>554</v>
      </c>
      <c r="H42" s="79" t="s">
        <v>554</v>
      </c>
      <c r="I42" s="79" t="s">
        <v>554</v>
      </c>
      <c r="J42" s="79" t="s">
        <v>554</v>
      </c>
      <c r="K42" s="79" t="s">
        <v>554</v>
      </c>
      <c r="L42" s="79" t="s">
        <v>554</v>
      </c>
      <c r="M42" s="79" t="s">
        <v>554</v>
      </c>
      <c r="N42" s="79" t="s">
        <v>554</v>
      </c>
      <c r="O42" s="79" t="s">
        <v>554</v>
      </c>
      <c r="P42" s="79" t="s">
        <v>554</v>
      </c>
      <c r="Q42" s="79" t="s">
        <v>554</v>
      </c>
      <c r="R42" s="79" t="s">
        <v>554</v>
      </c>
      <c r="S42" s="79" t="s">
        <v>554</v>
      </c>
      <c r="T42" s="79" t="s">
        <v>554</v>
      </c>
      <c r="U42" s="79" t="s">
        <v>554</v>
      </c>
      <c r="V42" s="79" t="s">
        <v>554</v>
      </c>
      <c r="W42" s="79" t="s">
        <v>554</v>
      </c>
      <c r="X42" s="79" t="s">
        <v>554</v>
      </c>
      <c r="Y42" s="79" t="s">
        <v>554</v>
      </c>
      <c r="Z42" s="79" t="s">
        <v>554</v>
      </c>
      <c r="AA42" s="79" t="s">
        <v>554</v>
      </c>
      <c r="AB42" s="79" t="s">
        <v>554</v>
      </c>
      <c r="AC42" s="79" t="s">
        <v>554</v>
      </c>
      <c r="AD42" s="79" t="s">
        <v>554</v>
      </c>
      <c r="AE42" s="79" t="s">
        <v>554</v>
      </c>
      <c r="AF42" s="79" t="s">
        <v>554</v>
      </c>
      <c r="AG42" s="79" t="s">
        <v>554</v>
      </c>
      <c r="AH42" s="79" t="s">
        <v>554</v>
      </c>
      <c r="AI42" s="79" t="s">
        <v>554</v>
      </c>
      <c r="AJ42" s="41"/>
      <c r="AK42" s="41"/>
      <c r="AL42" s="41"/>
      <c r="AM42" s="41"/>
      <c r="AN42" s="41"/>
      <c r="AO42" s="41"/>
      <c r="AP42" s="41"/>
      <c r="AQ42" s="41"/>
      <c r="AR42" s="41"/>
    </row>
    <row r="43" spans="1:44" x14ac:dyDescent="0.25">
      <c r="A43" s="78" t="s">
        <v>555</v>
      </c>
      <c r="B43" s="79" t="s">
        <v>555</v>
      </c>
      <c r="C43" s="79" t="s">
        <v>555</v>
      </c>
      <c r="D43" s="79" t="s">
        <v>555</v>
      </c>
      <c r="E43" s="79" t="s">
        <v>555</v>
      </c>
      <c r="F43" s="79" t="s">
        <v>555</v>
      </c>
      <c r="G43" s="79" t="s">
        <v>555</v>
      </c>
      <c r="H43" s="79" t="s">
        <v>555</v>
      </c>
      <c r="I43" s="79" t="s">
        <v>555</v>
      </c>
      <c r="J43" s="79" t="s">
        <v>555</v>
      </c>
      <c r="K43" s="79" t="s">
        <v>555</v>
      </c>
      <c r="L43" s="79" t="s">
        <v>555</v>
      </c>
      <c r="M43" s="79" t="s">
        <v>555</v>
      </c>
      <c r="N43" s="79" t="s">
        <v>555</v>
      </c>
      <c r="O43" s="79" t="s">
        <v>555</v>
      </c>
      <c r="P43" s="79" t="s">
        <v>555</v>
      </c>
      <c r="Q43" s="79" t="s">
        <v>555</v>
      </c>
      <c r="R43" s="79" t="s">
        <v>555</v>
      </c>
      <c r="S43" s="79" t="s">
        <v>555</v>
      </c>
      <c r="T43" s="79" t="s">
        <v>555</v>
      </c>
      <c r="U43" s="79" t="s">
        <v>555</v>
      </c>
      <c r="V43" s="79" t="s">
        <v>555</v>
      </c>
      <c r="W43" s="79" t="s">
        <v>555</v>
      </c>
      <c r="X43" s="79" t="s">
        <v>555</v>
      </c>
      <c r="Y43" s="79" t="s">
        <v>555</v>
      </c>
      <c r="Z43" s="79" t="s">
        <v>555</v>
      </c>
      <c r="AA43" s="79" t="s">
        <v>555</v>
      </c>
      <c r="AB43" s="79" t="s">
        <v>555</v>
      </c>
      <c r="AC43" s="79" t="s">
        <v>555</v>
      </c>
      <c r="AD43" s="79" t="s">
        <v>555</v>
      </c>
      <c r="AE43" s="79" t="s">
        <v>555</v>
      </c>
      <c r="AF43" s="79" t="s">
        <v>555</v>
      </c>
      <c r="AG43" s="79" t="s">
        <v>555</v>
      </c>
      <c r="AH43" s="79" t="s">
        <v>555</v>
      </c>
      <c r="AI43" s="79" t="s">
        <v>555</v>
      </c>
    </row>
  </sheetData>
  <sheetProtection sheet="1" objects="1" scenarios="1"/>
  <mergeCells count="23">
    <mergeCell ref="A43:AI43"/>
    <mergeCell ref="A36:AI36"/>
    <mergeCell ref="A6:AI6"/>
    <mergeCell ref="A5:AI5"/>
    <mergeCell ref="A7:AI7"/>
    <mergeCell ref="B23:P23"/>
    <mergeCell ref="B21:P21"/>
    <mergeCell ref="B22:P22"/>
    <mergeCell ref="A12:AI12"/>
    <mergeCell ref="B18:P18"/>
    <mergeCell ref="B19:P19"/>
    <mergeCell ref="B20:P20"/>
    <mergeCell ref="A30:K31"/>
    <mergeCell ref="A34:AI34"/>
    <mergeCell ref="A32:AI32"/>
    <mergeCell ref="A33:AI33"/>
    <mergeCell ref="A35:AI35"/>
    <mergeCell ref="A40:AI40"/>
    <mergeCell ref="A41:AI41"/>
    <mergeCell ref="A42:AI42"/>
    <mergeCell ref="A37:AI37"/>
    <mergeCell ref="A38:AI38"/>
    <mergeCell ref="A39:AI39"/>
  </mergeCells>
  <pageMargins left="0.7" right="0.7" top="0.75" bottom="0.75" header="0.3" footer="0.3"/>
  <pageSetup paperSize="9" scale="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SEGMENTACIÓN POBLACIÓN</vt:lpstr>
      <vt:lpstr>INDICE</vt:lpstr>
      <vt:lpstr>I. DESEMPEÑO DEL PUESTO DE TRAB</vt:lpstr>
      <vt:lpstr>II. CONDICIONES DESRROLLO PUEST</vt:lpstr>
      <vt:lpstr>III PARTICIPACION</vt:lpstr>
      <vt:lpstr>IV. FORMACIÓN EVALUACIÓN</vt:lpstr>
      <vt:lpstr>V. RELACIONES INTERNAS DE TRABA</vt:lpstr>
      <vt:lpstr>VI. COMUNICACIÓN DESARRLLO TRAB</vt:lpstr>
      <vt:lpstr>VII. PROMOCIÓN Y DESARROLLO CAR</vt:lpstr>
      <vt:lpstr>VIII.RECOMPENSAS, RECONOCIMIENT</vt:lpstr>
      <vt:lpstr>IX. VALORACIÓN GENERAL.</vt:lpstr>
      <vt:lpstr>X. EVALUACIÓN DE LA ACCIÓN LIDE</vt:lpstr>
      <vt:lpstr>XI. OPINIÓN GENERAL INSTITUCION</vt:lpstr>
      <vt:lpstr>XII. OPINIÓN GENERAL ENCUESTA</vt:lpstr>
      <vt:lpstr>'I. DESEMPEÑO DEL PUESTO DE TRAB'!Área_de_impresión</vt:lpstr>
      <vt:lpstr>INDICE!Área_de_impresión</vt:lpstr>
      <vt:lpstr>'SEGMENTACIÓN POBLACIÓN'!Área_de_impresión</vt:lpstr>
      <vt:lpstr>'V. RELACIONES INTERNAS DE TRABA'!Área_de_impresión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2018-06-20T12:48:02Z</cp:lastPrinted>
  <dcterms:created xsi:type="dcterms:W3CDTF">2018-06-14T08:30:35Z</dcterms:created>
  <dcterms:modified xsi:type="dcterms:W3CDTF">2021-01-14T07:35:31Z</dcterms:modified>
</cp:coreProperties>
</file>