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stadisticas\ENCUESTAS\Encuestas 2022\Clientes\informes2022\PASADOS A SIGCSUA\"/>
    </mc:Choice>
  </mc:AlternateContent>
  <bookViews>
    <workbookView xWindow="0" yWindow="0" windowWidth="28800" windowHeight="10785"/>
  </bookViews>
  <sheets>
    <sheet name="Hoja1" sheetId="1" r:id="rId1"/>
  </sheets>
  <definedNames>
    <definedName name="_xlnm.Print_Area" localSheetId="0">Hoja1!$A$1:$AD$90</definedName>
  </definedNames>
  <calcPr calcId="162913"/>
</workbook>
</file>

<file path=xl/calcChain.xml><?xml version="1.0" encoding="utf-8"?>
<calcChain xmlns="http://schemas.openxmlformats.org/spreadsheetml/2006/main">
  <c r="C15" i="1" l="1"/>
  <c r="L30" i="1" l="1"/>
  <c r="M30" i="1"/>
  <c r="N30" i="1"/>
  <c r="O30" i="1"/>
  <c r="P30" i="1"/>
  <c r="Q30" i="1"/>
  <c r="R30" i="1"/>
  <c r="T34" i="1"/>
  <c r="U34" i="1"/>
  <c r="V34" i="1"/>
  <c r="W34" i="1"/>
  <c r="X34" i="1"/>
  <c r="S34" i="1"/>
  <c r="T32" i="1"/>
  <c r="U32" i="1"/>
  <c r="V32" i="1"/>
  <c r="W32" i="1"/>
  <c r="X32" i="1"/>
  <c r="S32" i="1"/>
  <c r="S27" i="1"/>
  <c r="T27" i="1"/>
  <c r="U27" i="1"/>
  <c r="V27" i="1"/>
  <c r="W27" i="1"/>
  <c r="X27" i="1"/>
  <c r="S28" i="1"/>
  <c r="T28" i="1"/>
  <c r="U28" i="1"/>
  <c r="V28" i="1"/>
  <c r="W28" i="1"/>
  <c r="X28" i="1"/>
  <c r="S29" i="1"/>
  <c r="T29" i="1"/>
  <c r="U29" i="1"/>
  <c r="V29" i="1"/>
  <c r="W29" i="1"/>
  <c r="X29" i="1"/>
  <c r="T26" i="1"/>
  <c r="U26" i="1"/>
  <c r="V26" i="1"/>
  <c r="W26" i="1"/>
  <c r="X26" i="1"/>
  <c r="S26" i="1"/>
  <c r="Y27" i="1"/>
  <c r="Z27" i="1"/>
  <c r="Y28" i="1"/>
  <c r="Z28" i="1"/>
  <c r="Y29" i="1"/>
  <c r="Z29" i="1"/>
  <c r="AA30" i="1"/>
  <c r="Z34" i="1"/>
  <c r="Y34" i="1"/>
  <c r="Z32" i="1"/>
  <c r="Y32" i="1"/>
  <c r="Z26" i="1"/>
  <c r="Y26" i="1"/>
  <c r="W30" i="1" l="1"/>
  <c r="U30" i="1"/>
  <c r="S30" i="1"/>
  <c r="X30" i="1"/>
  <c r="Y30" i="1"/>
  <c r="T30" i="1"/>
  <c r="V30" i="1"/>
  <c r="Z30" i="1"/>
</calcChain>
</file>

<file path=xl/sharedStrings.xml><?xml version="1.0" encoding="utf-8"?>
<sst xmlns="http://schemas.openxmlformats.org/spreadsheetml/2006/main" count="121" uniqueCount="69">
  <si>
    <t>FRECUENCIAS POR NIVEL DE SATISFACCIÓN</t>
  </si>
  <si>
    <t>MEDIDAS ESTADISTICAS</t>
  </si>
  <si>
    <t>Muy Insatisfecho (1)</t>
  </si>
  <si>
    <t>Insatisfecho (2)</t>
  </si>
  <si>
    <t>Algo Satisfecho (3)</t>
  </si>
  <si>
    <t>Bastante Satisfecho (4)</t>
  </si>
  <si>
    <t>Muy Satisfecho (5)</t>
  </si>
  <si>
    <t>No sabe/No contesta</t>
  </si>
  <si>
    <t>Total</t>
  </si>
  <si>
    <t>Media</t>
  </si>
  <si>
    <t>Desvi. Tipica</t>
  </si>
  <si>
    <t>Mediana</t>
  </si>
  <si>
    <t>Moda</t>
  </si>
  <si>
    <t>Servicio de Planificación y Evaluación</t>
  </si>
  <si>
    <t>FRECUENCIAS ABSOLUTAS</t>
  </si>
  <si>
    <t>FRECUENCIAS RELATIVAS</t>
  </si>
  <si>
    <t>TOTAL</t>
  </si>
  <si>
    <t>Insatisfacción en % (1+2)</t>
  </si>
  <si>
    <t>Satisfacción en % (3+4+5)</t>
  </si>
  <si>
    <t>RESULTADOS DE LA ENCUESTA DE SATISFACCIÓN DE CLIENTES/USUARIOS</t>
  </si>
  <si>
    <t xml:space="preserve">SATISFACCIÓN USUARIOS </t>
  </si>
  <si>
    <r>
      <t xml:space="preserve">* </t>
    </r>
    <r>
      <rPr>
        <b/>
        <sz val="14"/>
        <rFont val="Calibri"/>
        <family val="2"/>
        <scheme val="minor"/>
      </rPr>
      <t>Tasa de respuesta: indicador que representa el porcentaje de respuestas obtenidas. Este indicador se ha calculado como el cociente entre el nº de encuestas recibidas y el nº óptimo de encuestas recibidas. Para quellos casos en los que se hayan recibido un nº mayor de encuesta al óptimo, se computa tasa de respuesta = 100%.</t>
    </r>
  </si>
  <si>
    <t>2. La confianza en que le prestan un servicio fiable, con exactitud y sin errores.</t>
  </si>
  <si>
    <t>PROCESO PC02. GESTIÓN DE ADQUISICIONES Y DEL INVENTARIO.</t>
  </si>
  <si>
    <t>1. El conocimiento que transmiten las personas de la Unidad sobre el servicio que le prestan.</t>
  </si>
  <si>
    <t>3. La rapidez o la adecuación del tiempo en la realización de trámites y/o la prestación del servicio.</t>
  </si>
  <si>
    <t>4. La adecuación del servicio prestado a las necesidades y expectativas que usted tenía.</t>
  </si>
  <si>
    <t>6. Valore su nivel de satisfacción global sobre las mejoras percibidas en la prestación de los servicios indicados en esta encuesta.</t>
  </si>
  <si>
    <t xml:space="preserve">'2. La confianza en que le prestan un servicio fiable, con exactitud y sin errores.' : </t>
  </si>
  <si>
    <t xml:space="preserve">3. La rapidez o la adecuación del tiempo en la realización de trámites y/o la prestación del servicio. : </t>
  </si>
  <si>
    <t xml:space="preserve">4. La adecuación del servicio prestado a las necesidades y expectativas que usted tenía. : </t>
  </si>
  <si>
    <t>5. Valore el nivel de satisfacción global sobre la prestación de los servicios indicados en esta encuesta.</t>
  </si>
  <si>
    <t>Observaciones/Sugerencias</t>
  </si>
  <si>
    <r>
      <t>Nº ÓPTIMO DE ENCUESTAS RECIBIDAS</t>
    </r>
    <r>
      <rPr>
        <b/>
        <sz val="14"/>
        <color rgb="FFFF0000"/>
        <rFont val="Calibri"/>
        <family val="2"/>
        <scheme val="minor"/>
      </rPr>
      <t>*</t>
    </r>
  </si>
  <si>
    <t>Nº DE ENCUESTAS RECIBIDAS</t>
  </si>
  <si>
    <t>TASA DE RESPUESTA (sobre el nº óptimo)</t>
  </si>
  <si>
    <r>
      <rPr>
        <b/>
        <sz val="12"/>
        <color rgb="FFFF0000"/>
        <rFont val="Calibri"/>
        <family val="2"/>
        <scheme val="minor"/>
      </rPr>
      <t>*</t>
    </r>
    <r>
      <rPr>
        <b/>
        <sz val="12"/>
        <color theme="1"/>
        <rFont val="Calibri"/>
        <family val="2"/>
        <scheme val="minor"/>
      </rPr>
      <t xml:space="preserve"> Nº óptimo de encuestas recibidas: número mínimo de encuestas a recibir para obtener resultados representativos, de acuerdo a un determinado error muestral (en nuestro caso del 10%) y nivel de confianza (en nuestro caso 90%), previamente definidos.</t>
    </r>
  </si>
  <si>
    <t xml:space="preserve"> </t>
  </si>
  <si>
    <t>Nº DE ENCUESTAS ENVIADAS</t>
  </si>
  <si>
    <t>TASA DE RESPUESTA</t>
  </si>
  <si>
    <t xml:space="preserve">* Tasa de respuesta: indicador que representa el porcentaje de respuestas obtenidas. Este indicador se ha calculado como el cociente entre el nº de encuestas recibidas y el nº de encuestas enviadas. </t>
  </si>
  <si>
    <t>AÑO 2022</t>
  </si>
  <si>
    <t>Algunas tareas que se han derivado a los departamentos están retrasando la gestión que sí es propia de los mismos. Ejemplo de esto es el, habiendo Secretariado de Formación Permanente y Formación Complementaria que la matriculación y expedición de títulos dependa del propio departamento.</t>
  </si>
  <si>
    <t>Creo que sería mucho más eficiente una oficina centralizada que ofreciera apoyo administrativo a los departamentos</t>
  </si>
  <si>
    <t>El personal administrativo del Departamento de Biología experimental prestan un excelente servicio.</t>
  </si>
  <si>
    <t>El problema que tenemos es que falta personal, el servicio mejoraría mucho si hubiera más personas</t>
  </si>
  <si>
    <t>El servicio admnistrativo para el dpto. de psicología soporta una alta carga de trabajo</t>
  </si>
  <si>
    <t>En la Unidad de Apoyo Administrativo de nuestro Departamento hay dos personas. Una de ellas con mucha antigüedad, con la que mi nivel de satisfacción es 5 en todas las preguntas de esta encuesta. Y la otra persona lleva pocos meses, pero no acaba de aprender sus tareas y es lo que ha hecho que yo otorgue una puntuación tan baja en esta encuesta.  Aprovecho para solicitar algún cambio en esta Unidad Administrativa: Necesita más personal o personal más cualificado que ayude a la persona que tiene más antigüedad en el puesto y que está sobrecargada actualmente.</t>
  </si>
  <si>
    <t>En mi departamento se necesitan dos administrativos por la carga de trabajo que hay</t>
  </si>
  <si>
    <t>En mi unidad hay dos personas, pero no dan abasto. Especialmente una, que es la que se relaciona con el profesorado y gestiona nuestros asuntos. A la otra persona le cuesta hablar y comunicarse en general, con lo cual todo el mundo acude a la misma persona para satisfacer sus necesidades. El funcionamiento de la unidad sería mejor con más personal (o el mismo pero más eficiente, y hablo sólo de una de las personas).</t>
  </si>
  <si>
    <t>Es un lujo contar con la profesionalidad del Administrativo adscrito al Departamento al que pertenezco (Antropología, Geografía e Historia).</t>
  </si>
  <si>
    <t>Están desbordados de trabajo y no son eficientes. Se pasan plazos de congresos, hoteles, transporte, ... y hay que pagar sobreprecios. Demasiada burocracia para cualquier trámite</t>
  </si>
  <si>
    <t>Estimada/o compañera/o: El perfil genérico de la encuesta perjudica a la baja a parte del personal de Apoyo administrativo que pagan el déficit observado en parte del servicio. ¿Cómo se podría solucionar esta situación? Quizás deberíamos poder realizar encuestas personalizadas sobre cada una de las personas asignadas a un servicio de forma individualizada  e independiente. La atención y disponibilidad del personal de dicho servicio en este departamento, que cuenta con 1,5 técnicos asignados, depende de su carga de trabajo. Puede entenderse que en un momento dado la carga es excesiva, incluso para dos personas, pero tengo la impresión de que una parte del personal parece haber adoptado el mantra de "no podemos, estamos reventados, ...". Podría extenderme más pero creo que esta indicación es suficiente.</t>
  </si>
  <si>
    <t>excelente</t>
  </si>
  <si>
    <t>Felicitar a José M Martín Sillero por su excelente trabajo</t>
  </si>
  <si>
    <t>Ha empeorado el servicio en el último año</t>
  </si>
  <si>
    <t>Ha habido una notable mejoría con el personal actual, respecto a la situación anterior</t>
  </si>
  <si>
    <t>Jorge Ruiz Rabaneda excelencte compañero y mejor persona. Un 10 para Jorge.</t>
  </si>
  <si>
    <t>La pregunta 6 es ambigua: ¿con respecto a qué hay que valorar las mejoras? Si es con respecto a años anteriores, en el caso de mi departamento la prestación de los servicios ha empeorado mucho con el cambio de la persona que los prestaba. Gracias. Saludos cordiales.</t>
  </si>
  <si>
    <t>La prestación de servicio es excelente por parte de la/s personas que diariamente asisten a nuestro departamento, pero cuando estas personas no estan (por enfermedad y/o vacaciones), el sistema de apoyo por parte de otros compañeros del servicio es totalmente ineficiente. No hay prevision, y cuando la hay (por ejemplo a primeros de Septiembre), no se cumple, con lo cual nos. quedamos sin personal de apoyo.</t>
  </si>
  <si>
    <t>La secretaria de Apoyo Maria Dolores Gonzalez hace su trabajo perfectamente. Estoy muy satisfecha  con ella</t>
  </si>
  <si>
    <t>ninguna</t>
  </si>
  <si>
    <t>No es el servicio, son las personas que lo integran. Por eso creo que sería adecuado que las personas que forman parte tuvieran su nombre en los despachos que ocupan, al igual que el profesorado, además de la información "Apoyo administrativo".</t>
  </si>
  <si>
    <t>Percibo una alarmante falta de iniciativa y compromiso, cierto desorden, retrasos y poca motivación.</t>
  </si>
  <si>
    <t>Que sigamos contando con al menos una persona de apoyo en cada departamento.</t>
  </si>
  <si>
    <t>Se necesita más personal administrativo o menos burocracia</t>
  </si>
  <si>
    <t>seguir formándose para implementar herramients (especialmente tecnológicas) para optimizar las tareas y el tiempo.</t>
  </si>
  <si>
    <t>Tienen demasiado trabajo y a veces se retrasan muchísimo los trámites.</t>
  </si>
  <si>
    <t>Una gran profesional, que resuelve todos los problemas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</si>
</sst>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0"/>
  </numFmts>
  <fonts count="26" x14ac:knownFonts="1">
    <font>
      <sz val="11"/>
      <color theme="1"/>
      <name val="Calibri"/>
      <family val="2"/>
      <scheme val="minor"/>
    </font>
    <font>
      <b/>
      <sz val="11"/>
      <color theme="0"/>
      <name val="Calibri"/>
      <family val="2"/>
      <scheme val="minor"/>
    </font>
    <font>
      <b/>
      <sz val="11"/>
      <color theme="1"/>
      <name val="Calibri"/>
      <family val="2"/>
      <scheme val="minor"/>
    </font>
    <font>
      <sz val="12"/>
      <name val="Arial"/>
      <family val="2"/>
    </font>
    <font>
      <sz val="10"/>
      <name val="Arial"/>
      <family val="2"/>
    </font>
    <font>
      <b/>
      <sz val="14"/>
      <name val="Calibri"/>
      <family val="2"/>
      <scheme val="minor"/>
    </font>
    <font>
      <b/>
      <sz val="12"/>
      <name val="Calibri"/>
      <family val="2"/>
      <scheme val="minor"/>
    </font>
    <font>
      <b/>
      <sz val="11"/>
      <name val="Calibri"/>
      <family val="2"/>
      <scheme val="minor"/>
    </font>
    <font>
      <b/>
      <sz val="10"/>
      <name val="Arial"/>
      <family val="2"/>
    </font>
    <font>
      <sz val="14"/>
      <color theme="1"/>
      <name val="Calibri"/>
      <family val="2"/>
      <scheme val="minor"/>
    </font>
    <font>
      <b/>
      <sz val="12"/>
      <color theme="1"/>
      <name val="Calibri"/>
      <family val="2"/>
      <scheme val="minor"/>
    </font>
    <font>
      <b/>
      <sz val="12"/>
      <color rgb="FFFF0000"/>
      <name val="Calibri"/>
      <family val="2"/>
      <scheme val="minor"/>
    </font>
    <font>
      <b/>
      <sz val="16"/>
      <color rgb="FFFF0000"/>
      <name val="Calibri"/>
      <family val="2"/>
      <scheme val="minor"/>
    </font>
    <font>
      <sz val="11"/>
      <color theme="1"/>
      <name val="Calibri"/>
      <family val="2"/>
      <scheme val="minor"/>
    </font>
    <font>
      <sz val="10"/>
      <name val="Arial"/>
      <family val="2"/>
    </font>
    <font>
      <sz val="14"/>
      <color indexed="8"/>
      <name val="Calibri"/>
      <family val="2"/>
      <scheme val="minor"/>
    </font>
    <font>
      <sz val="14"/>
      <name val="Calibri"/>
      <family val="2"/>
      <scheme val="minor"/>
    </font>
    <font>
      <sz val="18"/>
      <name val="Calibri"/>
      <family val="2"/>
      <scheme val="minor"/>
    </font>
    <font>
      <b/>
      <sz val="18"/>
      <color theme="1"/>
      <name val="Calibri"/>
      <family val="2"/>
      <scheme val="minor"/>
    </font>
    <font>
      <b/>
      <sz val="16"/>
      <color indexed="8"/>
      <name val="Calibri"/>
      <family val="2"/>
      <scheme val="minor"/>
    </font>
    <font>
      <b/>
      <sz val="16"/>
      <color theme="1"/>
      <name val="Calibri"/>
      <family val="2"/>
      <scheme val="minor"/>
    </font>
    <font>
      <sz val="16"/>
      <color indexed="8"/>
      <name val="Calibri"/>
      <family val="2"/>
      <scheme val="minor"/>
    </font>
    <font>
      <sz val="10"/>
      <name val="Arial"/>
      <family val="2"/>
    </font>
    <font>
      <b/>
      <sz val="14"/>
      <color rgb="FFFF0000"/>
      <name val="Calibri"/>
      <family val="2"/>
      <scheme val="minor"/>
    </font>
    <font>
      <b/>
      <sz val="22"/>
      <color theme="1"/>
      <name val="Calibri"/>
      <family val="2"/>
      <scheme val="minor"/>
    </font>
    <font>
      <b/>
      <sz val="16"/>
      <color theme="0"/>
      <name val="Calibri"/>
      <family val="2"/>
      <scheme val="minor"/>
    </font>
  </fonts>
  <fills count="11">
    <fill>
      <patternFill patternType="none"/>
    </fill>
    <fill>
      <patternFill patternType="gray125"/>
    </fill>
    <fill>
      <patternFill patternType="solid">
        <fgColor theme="6"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3"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medium">
        <color auto="1"/>
      </top>
      <bottom style="medium">
        <color auto="1"/>
      </bottom>
      <diagonal/>
    </border>
  </borders>
  <cellStyleXfs count="6">
    <xf numFmtId="0" fontId="0" fillId="0" borderId="0"/>
    <xf numFmtId="0" fontId="4" fillId="0" borderId="0"/>
    <xf numFmtId="0" fontId="4" fillId="0" borderId="0"/>
    <xf numFmtId="9" fontId="13" fillId="0" borderId="0" applyFont="0" applyFill="0" applyBorder="0" applyAlignment="0" applyProtection="0"/>
    <xf numFmtId="0" fontId="14" fillId="0" borderId="0"/>
    <xf numFmtId="0" fontId="22" fillId="0" borderId="0"/>
  </cellStyleXfs>
  <cellXfs count="72">
    <xf numFmtId="0" fontId="0" fillId="0" borderId="0" xfId="0"/>
    <xf numFmtId="0" fontId="7" fillId="3" borderId="6" xfId="0" applyFont="1" applyFill="1" applyBorder="1" applyAlignment="1">
      <alignment horizontal="center" vertical="center" wrapText="1"/>
    </xf>
    <xf numFmtId="0" fontId="4" fillId="0" borderId="0" xfId="1" applyAlignment="1"/>
    <xf numFmtId="10" fontId="3" fillId="0" borderId="0" xfId="1" applyNumberFormat="1" applyFont="1" applyAlignment="1"/>
    <xf numFmtId="0" fontId="4" fillId="0" borderId="0" xfId="1"/>
    <xf numFmtId="0" fontId="8" fillId="0" borderId="0" xfId="0" applyFont="1" applyAlignment="1">
      <alignment horizontal="center" vertical="center" wrapText="1" shrinkToFit="1"/>
    </xf>
    <xf numFmtId="0" fontId="9" fillId="0" borderId="0" xfId="0" applyFont="1" applyBorder="1" applyAlignment="1">
      <alignment horizontal="left" vertical="center" wrapText="1"/>
    </xf>
    <xf numFmtId="0" fontId="0" fillId="0" borderId="0" xfId="0" applyBorder="1"/>
    <xf numFmtId="0" fontId="7" fillId="3" borderId="3" xfId="0" applyFont="1" applyFill="1" applyBorder="1" applyAlignment="1">
      <alignment horizontal="center" vertical="center" wrapText="1"/>
    </xf>
    <xf numFmtId="0" fontId="9" fillId="0" borderId="0" xfId="0" applyFont="1" applyBorder="1" applyAlignment="1">
      <alignment horizontal="center" vertical="center" wrapText="1"/>
    </xf>
    <xf numFmtId="10" fontId="9" fillId="0" borderId="1" xfId="0" applyNumberFormat="1" applyFont="1" applyBorder="1" applyAlignment="1">
      <alignment horizontal="center" vertical="center" wrapText="1"/>
    </xf>
    <xf numFmtId="0" fontId="2" fillId="5" borderId="6" xfId="0" applyFont="1" applyFill="1" applyBorder="1" applyAlignment="1">
      <alignment horizontal="center" vertical="center" wrapText="1"/>
    </xf>
    <xf numFmtId="0" fontId="10" fillId="0" borderId="0" xfId="0" applyFont="1"/>
    <xf numFmtId="0" fontId="12" fillId="0" borderId="0" xfId="0" applyFont="1"/>
    <xf numFmtId="0" fontId="2" fillId="4" borderId="4" xfId="0" applyFont="1" applyFill="1" applyBorder="1" applyAlignment="1">
      <alignment vertical="center"/>
    </xf>
    <xf numFmtId="0" fontId="2" fillId="4" borderId="5" xfId="0" applyFont="1" applyFill="1" applyBorder="1" applyAlignment="1">
      <alignment vertical="center"/>
    </xf>
    <xf numFmtId="164" fontId="15" fillId="0" borderId="0" xfId="2" applyNumberFormat="1" applyFont="1" applyBorder="1" applyAlignment="1">
      <alignment horizontal="center" vertical="center" wrapText="1"/>
    </xf>
    <xf numFmtId="10" fontId="9" fillId="0" borderId="0" xfId="3" applyNumberFormat="1" applyFont="1" applyBorder="1" applyAlignment="1">
      <alignment horizontal="center" vertical="center" wrapText="1"/>
    </xf>
    <xf numFmtId="165" fontId="15" fillId="0" borderId="0" xfId="2" applyNumberFormat="1" applyFont="1" applyBorder="1" applyAlignment="1">
      <alignment horizontal="center" vertical="center" wrapText="1"/>
    </xf>
    <xf numFmtId="166" fontId="15" fillId="0" borderId="0" xfId="2" applyNumberFormat="1" applyFont="1" applyBorder="1" applyAlignment="1">
      <alignment horizontal="center" vertical="center" wrapText="1"/>
    </xf>
    <xf numFmtId="164" fontId="15" fillId="0" borderId="0" xfId="4" applyNumberFormat="1" applyFont="1" applyBorder="1" applyAlignment="1">
      <alignment horizontal="right" vertical="top"/>
    </xf>
    <xf numFmtId="10" fontId="15" fillId="0" borderId="0" xfId="3" applyNumberFormat="1" applyFont="1" applyBorder="1" applyAlignment="1">
      <alignment horizontal="right" vertical="top"/>
    </xf>
    <xf numFmtId="10" fontId="9" fillId="0" borderId="0" xfId="0" applyNumberFormat="1" applyFont="1" applyBorder="1" applyAlignment="1">
      <alignment horizontal="center" vertical="center" wrapText="1"/>
    </xf>
    <xf numFmtId="165" fontId="15" fillId="0" borderId="0" xfId="2" applyNumberFormat="1" applyFont="1" applyBorder="1" applyAlignment="1">
      <alignment horizontal="right" vertical="top"/>
    </xf>
    <xf numFmtId="164" fontId="15" fillId="0" borderId="0" xfId="2" applyNumberFormat="1" applyFont="1" applyBorder="1" applyAlignment="1">
      <alignment horizontal="right" vertical="top"/>
    </xf>
    <xf numFmtId="0" fontId="16" fillId="0" borderId="0" xfId="1" applyFont="1"/>
    <xf numFmtId="0" fontId="16" fillId="0" borderId="0" xfId="1" applyFont="1" applyAlignment="1"/>
    <xf numFmtId="0" fontId="16" fillId="0" borderId="0" xfId="1" applyFont="1" applyAlignment="1">
      <alignment horizontal="center"/>
    </xf>
    <xf numFmtId="0" fontId="9" fillId="0" borderId="0" xfId="0" applyFont="1"/>
    <xf numFmtId="0" fontId="5" fillId="0" borderId="0" xfId="0" applyFont="1" applyAlignment="1">
      <alignment horizontal="center" vertical="center" wrapText="1" shrinkToFit="1"/>
    </xf>
    <xf numFmtId="0" fontId="9" fillId="0" borderId="0" xfId="0" applyFont="1" applyAlignment="1">
      <alignment horizontal="center" vertical="center" wrapText="1"/>
    </xf>
    <xf numFmtId="0" fontId="18" fillId="4" borderId="2" xfId="0" applyFont="1" applyFill="1" applyBorder="1" applyAlignment="1">
      <alignment vertical="center"/>
    </xf>
    <xf numFmtId="0" fontId="1" fillId="7" borderId="6" xfId="0" applyFont="1" applyFill="1" applyBorder="1" applyAlignment="1">
      <alignment horizontal="center" vertical="center" wrapText="1"/>
    </xf>
    <xf numFmtId="10" fontId="15" fillId="0" borderId="1" xfId="3" applyNumberFormat="1" applyFont="1" applyBorder="1" applyAlignment="1">
      <alignment horizontal="center" vertical="center" wrapText="1"/>
    </xf>
    <xf numFmtId="164" fontId="21" fillId="7" borderId="7" xfId="2" applyNumberFormat="1" applyFont="1" applyFill="1" applyBorder="1" applyAlignment="1">
      <alignment horizontal="center" vertical="center" wrapText="1"/>
    </xf>
    <xf numFmtId="0" fontId="9" fillId="0" borderId="0" xfId="0" applyFont="1" applyAlignment="1">
      <alignment horizontal="center" vertical="center"/>
    </xf>
    <xf numFmtId="0" fontId="5" fillId="0" borderId="0" xfId="0" applyFont="1" applyFill="1" applyBorder="1" applyAlignment="1">
      <alignment horizontal="center" vertical="center" wrapText="1" shrinkToFit="1"/>
    </xf>
    <xf numFmtId="10" fontId="5" fillId="0" borderId="0" xfId="0" applyNumberFormat="1" applyFont="1" applyFill="1" applyBorder="1" applyAlignment="1">
      <alignment horizontal="center" vertical="center" wrapText="1" shrinkToFit="1"/>
    </xf>
    <xf numFmtId="0" fontId="5" fillId="9" borderId="1" xfId="0" applyFont="1" applyFill="1" applyBorder="1" applyAlignment="1">
      <alignment horizontal="center" vertical="center" wrapText="1" shrinkToFit="1"/>
    </xf>
    <xf numFmtId="10" fontId="5" fillId="9" borderId="1" xfId="0" applyNumberFormat="1" applyFont="1" applyFill="1" applyBorder="1" applyAlignment="1">
      <alignment horizontal="center" vertical="center" wrapText="1" shrinkToFit="1"/>
    </xf>
    <xf numFmtId="164" fontId="19" fillId="4" borderId="10" xfId="2" applyNumberFormat="1" applyFont="1" applyFill="1" applyBorder="1" applyAlignment="1">
      <alignment horizontal="center" vertical="center" wrapText="1"/>
    </xf>
    <xf numFmtId="10" fontId="20" fillId="4" borderId="10" xfId="0" applyNumberFormat="1" applyFont="1" applyFill="1" applyBorder="1" applyAlignment="1">
      <alignment horizontal="center" vertical="center" wrapText="1"/>
    </xf>
    <xf numFmtId="165" fontId="19" fillId="4" borderId="10" xfId="2" applyNumberFormat="1" applyFont="1" applyFill="1" applyBorder="1" applyAlignment="1">
      <alignment horizontal="center" vertical="center" wrapText="1"/>
    </xf>
    <xf numFmtId="165" fontId="21" fillId="7" borderId="10" xfId="2" applyNumberFormat="1" applyFont="1" applyFill="1" applyBorder="1" applyAlignment="1">
      <alignment horizontal="center" vertical="center" wrapText="1"/>
    </xf>
    <xf numFmtId="164" fontId="15" fillId="0" borderId="1" xfId="5" applyNumberFormat="1" applyFont="1" applyBorder="1" applyAlignment="1">
      <alignment horizontal="center" vertical="center" wrapText="1"/>
    </xf>
    <xf numFmtId="10" fontId="9" fillId="0" borderId="1" xfId="3" applyNumberFormat="1" applyFont="1" applyBorder="1" applyAlignment="1">
      <alignment horizontal="center" vertical="center" wrapText="1"/>
    </xf>
    <xf numFmtId="165" fontId="15" fillId="0" borderId="1" xfId="2" applyNumberFormat="1" applyFont="1" applyBorder="1" applyAlignment="1">
      <alignment horizontal="center" vertical="center" wrapText="1"/>
    </xf>
    <xf numFmtId="164" fontId="15" fillId="0" borderId="1" xfId="2" applyNumberFormat="1" applyFont="1" applyBorder="1" applyAlignment="1">
      <alignment horizontal="center" vertical="center" wrapText="1"/>
    </xf>
    <xf numFmtId="0" fontId="19" fillId="4" borderId="10" xfId="2" applyNumberFormat="1" applyFont="1" applyFill="1" applyBorder="1" applyAlignment="1">
      <alignment horizontal="center" vertical="center" wrapText="1"/>
    </xf>
    <xf numFmtId="0" fontId="25" fillId="10" borderId="0" xfId="0" applyFont="1" applyFill="1" applyAlignment="1">
      <alignment horizontal="center" vertical="center" wrapText="1" shrinkToFit="1"/>
    </xf>
    <xf numFmtId="0" fontId="5" fillId="0" borderId="0" xfId="0" applyFont="1" applyAlignment="1">
      <alignment horizontal="center" vertical="center" wrapText="1" shrinkToFit="1"/>
    </xf>
    <xf numFmtId="0" fontId="5" fillId="0" borderId="0" xfId="0" applyFont="1"/>
    <xf numFmtId="10" fontId="5" fillId="9" borderId="1" xfId="3" applyNumberFormat="1" applyFont="1" applyFill="1" applyBorder="1" applyAlignment="1">
      <alignment horizontal="center" vertical="center" wrapText="1" shrinkToFit="1"/>
    </xf>
    <xf numFmtId="0" fontId="15" fillId="4" borderId="11" xfId="2" applyFont="1" applyFill="1" applyBorder="1" applyAlignment="1">
      <alignment vertical="center" wrapText="1"/>
    </xf>
    <xf numFmtId="0" fontId="16" fillId="0" borderId="0" xfId="1" applyFont="1" applyAlignment="1">
      <alignment horizontal="center" vertical="center" wrapText="1"/>
    </xf>
    <xf numFmtId="0" fontId="5"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15" fillId="0" borderId="1" xfId="4" applyFont="1" applyBorder="1" applyAlignment="1">
      <alignment horizontal="left" vertical="center" wrapText="1"/>
    </xf>
    <xf numFmtId="0" fontId="15" fillId="0" borderId="2" xfId="4" applyFont="1" applyBorder="1" applyAlignment="1">
      <alignment horizontal="left" vertical="center" wrapText="1"/>
    </xf>
    <xf numFmtId="0" fontId="5" fillId="0" borderId="0" xfId="0" applyFont="1" applyAlignment="1">
      <alignment horizontal="center" vertical="center" wrapText="1" shrinkToFit="1"/>
    </xf>
    <xf numFmtId="0" fontId="17" fillId="0" borderId="0" xfId="0" applyFont="1" applyAlignment="1">
      <alignment horizontal="center" vertical="center" wrapText="1" shrinkToFit="1"/>
    </xf>
    <xf numFmtId="0" fontId="5" fillId="8" borderId="1" xfId="0" applyFont="1" applyFill="1" applyBorder="1" applyAlignment="1">
      <alignment horizontal="center" vertical="center" wrapText="1" shrinkToFit="1"/>
    </xf>
    <xf numFmtId="0" fontId="2" fillId="6"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6" fillId="6" borderId="1" xfId="0" applyFont="1" applyFill="1" applyBorder="1" applyAlignment="1">
      <alignment horizontal="center" vertical="center"/>
    </xf>
    <xf numFmtId="0" fontId="15" fillId="4" borderId="11" xfId="2" applyFont="1" applyFill="1" applyBorder="1" applyAlignment="1">
      <alignment horizontal="left" vertical="center" wrapText="1"/>
    </xf>
    <xf numFmtId="0" fontId="24" fillId="3" borderId="0" xfId="0" applyFont="1" applyFill="1" applyAlignment="1">
      <alignment horizontal="center" vertical="center"/>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7" xfId="0" applyFont="1" applyFill="1" applyBorder="1" applyAlignment="1">
      <alignment horizontal="center" vertical="center" wrapText="1"/>
    </xf>
  </cellXfs>
  <cellStyles count="6">
    <cellStyle name="Cabecera Vicerrectorado" xfId="1"/>
    <cellStyle name="Normal" xfId="0" builtinId="0"/>
    <cellStyle name="Normal_Hoja1" xfId="2"/>
    <cellStyle name="Normal_Hoja1_1" xfId="4"/>
    <cellStyle name="Normal_Hoja1_2" xfId="5"/>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16279124093621"/>
          <c:y val="7.9331420558732185E-2"/>
          <c:w val="0.77970322651011881"/>
          <c:h val="0.71812708506098832"/>
        </c:manualLayout>
      </c:layout>
      <c:barChart>
        <c:barDir val="bar"/>
        <c:grouping val="clustered"/>
        <c:varyColors val="0"/>
        <c:ser>
          <c:idx val="0"/>
          <c:order val="0"/>
          <c:tx>
            <c:v>PERCEPCIÓN SOBRE LA MEJORA</c:v>
          </c:tx>
          <c:invertIfNegative val="0"/>
          <c:dLbls>
            <c:spPr>
              <a:noFill/>
              <a:ln>
                <a:noFill/>
              </a:ln>
            </c:spPr>
            <c:txPr>
              <a:bodyPr/>
              <a:lstStyle/>
              <a:p>
                <a:pPr>
                  <a:defRPr sz="1600" b="1">
                    <a:solidFill>
                      <a:schemeClr val="accent6">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Hoja1!$S$31:$X$31</c:f>
              <c:strCache>
                <c:ptCount val="6"/>
                <c:pt idx="0">
                  <c:v>Muy Insatisfecho (1)</c:v>
                </c:pt>
                <c:pt idx="1">
                  <c:v>Insatisfecho (2)</c:v>
                </c:pt>
                <c:pt idx="2">
                  <c:v>Algo Satisfecho (3)</c:v>
                </c:pt>
                <c:pt idx="3">
                  <c:v>Bastante Satisfecho (4)</c:v>
                </c:pt>
                <c:pt idx="4">
                  <c:v>Muy Satisfecho (5)</c:v>
                </c:pt>
                <c:pt idx="5">
                  <c:v>No sabe/No contesta</c:v>
                </c:pt>
              </c:strCache>
            </c:strRef>
          </c:cat>
          <c:val>
            <c:numRef>
              <c:f>Hoja1!$S$34:$X$34</c:f>
              <c:numCache>
                <c:formatCode>0.00%</c:formatCode>
                <c:ptCount val="6"/>
                <c:pt idx="0">
                  <c:v>3.0303030303030304E-2</c:v>
                </c:pt>
                <c:pt idx="1">
                  <c:v>9.0909090909090912E-2</c:v>
                </c:pt>
                <c:pt idx="2">
                  <c:v>9.0909090909090912E-2</c:v>
                </c:pt>
                <c:pt idx="3">
                  <c:v>0.16161616161616163</c:v>
                </c:pt>
                <c:pt idx="4">
                  <c:v>0.54545454545454541</c:v>
                </c:pt>
                <c:pt idx="5">
                  <c:v>8.0808080808080815E-2</c:v>
                </c:pt>
              </c:numCache>
            </c:numRef>
          </c:val>
          <c:extLst>
            <c:ext xmlns:c16="http://schemas.microsoft.com/office/drawing/2014/chart" uri="{C3380CC4-5D6E-409C-BE32-E72D297353CC}">
              <c16:uniqueId val="{00000000-A545-4EBC-9F46-9EC776BEAC64}"/>
            </c:ext>
          </c:extLst>
        </c:ser>
        <c:dLbls>
          <c:showLegendKey val="0"/>
          <c:showVal val="0"/>
          <c:showCatName val="0"/>
          <c:showSerName val="0"/>
          <c:showPercent val="0"/>
          <c:showBubbleSize val="0"/>
        </c:dLbls>
        <c:gapWidth val="150"/>
        <c:axId val="403789504"/>
        <c:axId val="401680552"/>
      </c:barChart>
      <c:catAx>
        <c:axId val="403789504"/>
        <c:scaling>
          <c:orientation val="minMax"/>
        </c:scaling>
        <c:delete val="0"/>
        <c:axPos val="l"/>
        <c:numFmt formatCode="General" sourceLinked="1"/>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401680552"/>
        <c:crosses val="autoZero"/>
        <c:auto val="1"/>
        <c:lblAlgn val="ctr"/>
        <c:lblOffset val="100"/>
        <c:noMultiLvlLbl val="0"/>
      </c:catAx>
      <c:valAx>
        <c:axId val="401680552"/>
        <c:scaling>
          <c:orientation val="minMax"/>
        </c:scaling>
        <c:delete val="0"/>
        <c:axPos val="b"/>
        <c:numFmt formatCode="0.00%" sourceLinked="1"/>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403789504"/>
        <c:crosses val="autoZero"/>
        <c:crossBetween val="between"/>
      </c:valAx>
      <c:spPr>
        <a:noFill/>
        <a:ln>
          <a:noFill/>
        </a:ln>
      </c:spPr>
    </c:plotArea>
    <c:legend>
      <c:legendPos val="r"/>
      <c:legendEntry>
        <c:idx val="0"/>
        <c:txPr>
          <a:bodyPr/>
          <a:lstStyle/>
          <a:p>
            <a:pPr>
              <a:defRPr sz="2400" b="1" i="1"/>
            </a:pPr>
            <a:endParaRPr lang="es-ES"/>
          </a:p>
        </c:txPr>
      </c:legendEntry>
      <c:layout>
        <c:manualLayout>
          <c:xMode val="edge"/>
          <c:yMode val="edge"/>
          <c:x val="0.26912405737802431"/>
          <c:y val="0.90157350155597449"/>
          <c:w val="0.51281014344506026"/>
          <c:h val="6.3079992841803892E-2"/>
        </c:manualLayout>
      </c:layout>
      <c:overlay val="0"/>
      <c:txPr>
        <a:bodyPr/>
        <a:lstStyle/>
        <a:p>
          <a:pPr>
            <a:defRPr sz="2400" i="1"/>
          </a:pPr>
          <a:endParaRPr lang="es-ES"/>
        </a:p>
      </c:txPr>
    </c:legend>
    <c:plotVisOnly val="1"/>
    <c:dispBlanksAs val="gap"/>
    <c:showDLblsOverMax val="0"/>
  </c:chart>
  <c:spPr>
    <a:noFill/>
    <a:ln>
      <a:noFill/>
    </a:ln>
  </c:sp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1291705349059"/>
          <c:y val="5.5233853006681516E-2"/>
          <c:w val="0.78701491134568879"/>
          <c:h val="0.67494712970681581"/>
        </c:manualLayout>
      </c:layout>
      <c:barChart>
        <c:barDir val="bar"/>
        <c:grouping val="clustered"/>
        <c:varyColors val="0"/>
        <c:ser>
          <c:idx val="0"/>
          <c:order val="0"/>
          <c:tx>
            <c:v>SATISFACCIÓN GLOBAL</c:v>
          </c:tx>
          <c:invertIfNegative val="0"/>
          <c:dLbls>
            <c:spPr>
              <a:solidFill>
                <a:sysClr val="window" lastClr="FFFFFF"/>
              </a:solidFill>
            </c:spPr>
            <c:txPr>
              <a:bodyPr/>
              <a:lstStyle/>
              <a:p>
                <a:pPr>
                  <a:defRPr sz="1600" b="1">
                    <a:solidFill>
                      <a:schemeClr val="accent6">
                        <a:lumMod val="50000"/>
                      </a:schemeClr>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Hoja1!$S$31:$X$31</c:f>
              <c:strCache>
                <c:ptCount val="6"/>
                <c:pt idx="0">
                  <c:v>Muy Insatisfecho (1)</c:v>
                </c:pt>
                <c:pt idx="1">
                  <c:v>Insatisfecho (2)</c:v>
                </c:pt>
                <c:pt idx="2">
                  <c:v>Algo Satisfecho (3)</c:v>
                </c:pt>
                <c:pt idx="3">
                  <c:v>Bastante Satisfecho (4)</c:v>
                </c:pt>
                <c:pt idx="4">
                  <c:v>Muy Satisfecho (5)</c:v>
                </c:pt>
                <c:pt idx="5">
                  <c:v>No sabe/No contesta</c:v>
                </c:pt>
              </c:strCache>
            </c:strRef>
          </c:cat>
          <c:val>
            <c:numRef>
              <c:f>Hoja1!$S$32:$X$32</c:f>
              <c:numCache>
                <c:formatCode>0.00%</c:formatCode>
                <c:ptCount val="6"/>
                <c:pt idx="0">
                  <c:v>2.0202020202020204E-2</c:v>
                </c:pt>
                <c:pt idx="1">
                  <c:v>7.0707070707070704E-2</c:v>
                </c:pt>
                <c:pt idx="2">
                  <c:v>8.0808080808080815E-2</c:v>
                </c:pt>
                <c:pt idx="3">
                  <c:v>0.20202020202020202</c:v>
                </c:pt>
                <c:pt idx="4">
                  <c:v>0.6262626262626263</c:v>
                </c:pt>
                <c:pt idx="5">
                  <c:v>0</c:v>
                </c:pt>
              </c:numCache>
            </c:numRef>
          </c:val>
          <c:extLst>
            <c:ext xmlns:c16="http://schemas.microsoft.com/office/drawing/2014/chart" uri="{C3380CC4-5D6E-409C-BE32-E72D297353CC}">
              <c16:uniqueId val="{00000000-ED90-478B-9F6B-4091D441FB59}"/>
            </c:ext>
          </c:extLst>
        </c:ser>
        <c:dLbls>
          <c:showLegendKey val="0"/>
          <c:showVal val="0"/>
          <c:showCatName val="0"/>
          <c:showSerName val="0"/>
          <c:showPercent val="0"/>
          <c:showBubbleSize val="0"/>
        </c:dLbls>
        <c:gapWidth val="150"/>
        <c:axId val="401681336"/>
        <c:axId val="401681728"/>
      </c:barChart>
      <c:catAx>
        <c:axId val="401681336"/>
        <c:scaling>
          <c:orientation val="minMax"/>
        </c:scaling>
        <c:delete val="0"/>
        <c:axPos val="l"/>
        <c:numFmt formatCode="General" sourceLinked="0"/>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401681728"/>
        <c:crosses val="autoZero"/>
        <c:auto val="1"/>
        <c:lblAlgn val="ctr"/>
        <c:lblOffset val="100"/>
        <c:noMultiLvlLbl val="0"/>
      </c:catAx>
      <c:valAx>
        <c:axId val="401681728"/>
        <c:scaling>
          <c:orientation val="minMax"/>
        </c:scaling>
        <c:delete val="0"/>
        <c:axPos val="b"/>
        <c:numFmt formatCode="0.00%" sourceLinked="1"/>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401681336"/>
        <c:crosses val="autoZero"/>
        <c:crossBetween val="between"/>
      </c:valAx>
      <c:spPr>
        <a:noFill/>
        <a:ln>
          <a:noFill/>
        </a:ln>
      </c:spPr>
    </c:plotArea>
    <c:legend>
      <c:legendPos val="r"/>
      <c:layout>
        <c:manualLayout>
          <c:xMode val="edge"/>
          <c:yMode val="edge"/>
          <c:x val="0.35292393864550731"/>
          <c:y val="0.87326880242884286"/>
          <c:w val="0.27259551629948331"/>
          <c:h val="8.3951491151898372E-2"/>
        </c:manualLayout>
      </c:layout>
      <c:overlay val="0"/>
      <c:txPr>
        <a:bodyPr/>
        <a:lstStyle/>
        <a:p>
          <a:pPr>
            <a:defRPr sz="2400" b="1" i="1"/>
          </a:pPr>
          <a:endParaRPr lang="es-ES"/>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217922</xdr:colOff>
      <xdr:row>0</xdr:row>
      <xdr:rowOff>120651</xdr:rowOff>
    </xdr:from>
    <xdr:to>
      <xdr:col>17</xdr:col>
      <xdr:colOff>375227</xdr:colOff>
      <xdr:row>2</xdr:row>
      <xdr:rowOff>17760</xdr:rowOff>
    </xdr:to>
    <xdr:pic>
      <xdr:nvPicPr>
        <xdr:cNvPr id="2" name="1 Imagen" descr="escudo_texto.jpg"/>
        <xdr:cNvPicPr>
          <a:picLocks noChangeAspect="1"/>
        </xdr:cNvPicPr>
      </xdr:nvPicPr>
      <xdr:blipFill>
        <a:blip xmlns:r="http://schemas.openxmlformats.org/officeDocument/2006/relationships" r:embed="rId1" cstate="print"/>
        <a:stretch>
          <a:fillRect/>
        </a:stretch>
      </xdr:blipFill>
      <xdr:spPr>
        <a:xfrm>
          <a:off x="13038572" y="120651"/>
          <a:ext cx="1071705" cy="830559"/>
        </a:xfrm>
        <a:prstGeom prst="rect">
          <a:avLst/>
        </a:prstGeom>
      </xdr:spPr>
    </xdr:pic>
    <xdr:clientData/>
  </xdr:twoCellAnchor>
  <xdr:twoCellAnchor>
    <xdr:from>
      <xdr:col>16</xdr:col>
      <xdr:colOff>158750</xdr:colOff>
      <xdr:row>35</xdr:row>
      <xdr:rowOff>238126</xdr:rowOff>
    </xdr:from>
    <xdr:to>
      <xdr:col>28</xdr:col>
      <xdr:colOff>238124</xdr:colOff>
      <xdr:row>56</xdr:row>
      <xdr:rowOff>111125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1905000</xdr:colOff>
      <xdr:row>36</xdr:row>
      <xdr:rowOff>23091</xdr:rowOff>
    </xdr:from>
    <xdr:to>
      <xdr:col>14</xdr:col>
      <xdr:colOff>381001</xdr:colOff>
      <xdr:row>56</xdr:row>
      <xdr:rowOff>127000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90"/>
  <sheetViews>
    <sheetView showGridLines="0" tabSelected="1" view="pageBreakPreview" topLeftCell="A16" zoomScaleNormal="100" zoomScaleSheetLayoutView="100" workbookViewId="0">
      <selection activeCell="L14" sqref="L14"/>
    </sheetView>
  </sheetViews>
  <sheetFormatPr baseColWidth="10" defaultRowHeight="15" x14ac:dyDescent="0.25"/>
  <cols>
    <col min="1" max="1" width="62.7109375" customWidth="1"/>
    <col min="2" max="2" width="14" customWidth="1"/>
    <col min="3" max="3" width="15.7109375" customWidth="1"/>
    <col min="4" max="4" width="19.28515625" customWidth="1"/>
    <col min="5" max="11" width="1.7109375" customWidth="1"/>
    <col min="12" max="18" width="13.7109375" customWidth="1"/>
    <col min="19" max="20" width="16.5703125" customWidth="1"/>
    <col min="21" max="21" width="15.28515625" customWidth="1"/>
    <col min="22" max="22" width="16" customWidth="1"/>
    <col min="23" max="23" width="15.28515625" customWidth="1"/>
    <col min="24" max="24" width="19.140625" bestFit="1" customWidth="1"/>
    <col min="25" max="25" width="18.85546875" customWidth="1"/>
    <col min="26" max="26" width="19.140625" customWidth="1"/>
    <col min="27" max="27" width="11.85546875" customWidth="1"/>
    <col min="29" max="29" width="12.28515625" bestFit="1" customWidth="1"/>
    <col min="30" max="30" width="9" bestFit="1" customWidth="1"/>
  </cols>
  <sheetData>
    <row r="2" spans="1:31" s="4" customFormat="1" ht="58.5" customHeight="1" x14ac:dyDescent="0.2">
      <c r="A2" s="2"/>
      <c r="B2" s="2"/>
      <c r="C2" s="2"/>
      <c r="D2" s="2"/>
      <c r="E2" s="2"/>
      <c r="F2" s="2"/>
      <c r="G2" s="2"/>
      <c r="H2" s="2"/>
      <c r="I2" s="2"/>
      <c r="J2" s="2"/>
      <c r="K2" s="2"/>
      <c r="L2" s="2"/>
      <c r="M2" s="2"/>
      <c r="N2" s="2"/>
      <c r="O2" s="2"/>
      <c r="P2" s="2"/>
      <c r="Q2" s="2"/>
      <c r="R2" s="2"/>
      <c r="S2" s="2"/>
      <c r="T2" s="2"/>
      <c r="U2" s="2"/>
      <c r="V2" s="2"/>
      <c r="W2" s="2"/>
      <c r="X2" s="3"/>
      <c r="Y2" s="2"/>
      <c r="Z2" s="2"/>
      <c r="AA2" s="2"/>
      <c r="AB2" s="2"/>
      <c r="AC2" s="2"/>
      <c r="AD2" s="2"/>
      <c r="AE2" s="2"/>
    </row>
    <row r="3" spans="1:31" s="25" customFormat="1" ht="18.75" x14ac:dyDescent="0.3">
      <c r="A3" s="54" t="s">
        <v>13</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row>
    <row r="4" spans="1:31" s="25" customFormat="1" ht="15" customHeight="1" x14ac:dyDescent="0.3">
      <c r="A4" s="26"/>
      <c r="B4" s="26"/>
      <c r="C4" s="26"/>
      <c r="D4" s="26"/>
      <c r="E4" s="27"/>
      <c r="F4" s="27"/>
      <c r="G4" s="27"/>
      <c r="H4" s="27"/>
      <c r="I4" s="27"/>
      <c r="J4" s="27"/>
      <c r="K4" s="27"/>
      <c r="L4" s="27"/>
      <c r="M4" s="27"/>
      <c r="N4" s="27"/>
      <c r="O4" s="27"/>
      <c r="P4" s="27"/>
      <c r="Q4" s="27"/>
      <c r="R4" s="27"/>
      <c r="S4" s="27"/>
      <c r="T4" s="27"/>
      <c r="U4" s="27"/>
      <c r="V4" s="27"/>
      <c r="W4" s="27"/>
      <c r="X4" s="27"/>
      <c r="Y4" s="27"/>
      <c r="Z4" s="27"/>
      <c r="AA4" s="27"/>
      <c r="AB4" s="27"/>
      <c r="AC4" s="27"/>
      <c r="AD4" s="26"/>
      <c r="AE4" s="26"/>
    </row>
    <row r="5" spans="1:31" s="28" customFormat="1" ht="18.75" x14ac:dyDescent="0.3">
      <c r="A5" s="60" t="s">
        <v>19</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row>
    <row r="6" spans="1:31" s="28" customFormat="1" ht="18.75" x14ac:dyDescent="0.3">
      <c r="A6" s="60" t="s">
        <v>23</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row>
    <row r="7" spans="1:31" s="28" customFormat="1" ht="27.75" customHeight="1" x14ac:dyDescent="0.3">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row>
    <row r="8" spans="1:31"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row>
    <row r="9" spans="1:31" ht="21" x14ac:dyDescent="0.25">
      <c r="A9" s="49" t="s">
        <v>41</v>
      </c>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s="30" customFormat="1" ht="20.25" customHeight="1" x14ac:dyDescent="0.25">
      <c r="A11" s="62" t="s">
        <v>33</v>
      </c>
      <c r="B11" s="62"/>
      <c r="C11" s="38">
        <v>56</v>
      </c>
      <c r="D11" s="36"/>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s="30" customFormat="1" ht="18.75" x14ac:dyDescent="0.25">
      <c r="A12" s="62" t="s">
        <v>34</v>
      </c>
      <c r="B12" s="62"/>
      <c r="C12" s="38">
        <v>99</v>
      </c>
      <c r="D12" s="36"/>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s="30" customFormat="1" ht="18.75" x14ac:dyDescent="0.25">
      <c r="A13" s="62" t="s">
        <v>35</v>
      </c>
      <c r="B13" s="62"/>
      <c r="C13" s="39">
        <v>1</v>
      </c>
      <c r="D13" s="37"/>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s="30" customFormat="1" ht="18.75" x14ac:dyDescent="0.25">
      <c r="A14" s="62" t="s">
        <v>38</v>
      </c>
      <c r="B14" s="62"/>
      <c r="C14" s="38">
        <v>314</v>
      </c>
      <c r="D14" s="37"/>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row>
    <row r="15" spans="1:31" s="30" customFormat="1" ht="18.75" x14ac:dyDescent="0.25">
      <c r="A15" s="62" t="s">
        <v>39</v>
      </c>
      <c r="B15" s="62"/>
      <c r="C15" s="52">
        <f>C12/C14</f>
        <v>0.31528662420382164</v>
      </c>
      <c r="D15" s="37"/>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row>
    <row r="17" spans="1:41" ht="15.75" x14ac:dyDescent="0.25">
      <c r="A17" s="12" t="s">
        <v>36</v>
      </c>
    </row>
    <row r="18" spans="1:41" ht="21" x14ac:dyDescent="0.35">
      <c r="A18" s="13" t="s">
        <v>21</v>
      </c>
    </row>
    <row r="19" spans="1:41" ht="18.75" x14ac:dyDescent="0.3">
      <c r="A19" s="51" t="s">
        <v>40</v>
      </c>
    </row>
    <row r="20" spans="1:41" ht="15.75" x14ac:dyDescent="0.25">
      <c r="A20" s="12"/>
    </row>
    <row r="23" spans="1:41" ht="16.5" customHeight="1" x14ac:dyDescent="0.25">
      <c r="A23" s="68" t="s">
        <v>20</v>
      </c>
      <c r="B23" s="68"/>
      <c r="C23" s="68"/>
      <c r="D23" s="68"/>
      <c r="E23" s="68"/>
      <c r="F23" s="68"/>
      <c r="G23" s="68"/>
      <c r="H23" s="68"/>
      <c r="I23" s="68"/>
      <c r="J23" s="68"/>
      <c r="K23" s="69"/>
      <c r="L23" s="63" t="s">
        <v>14</v>
      </c>
      <c r="M23" s="63"/>
      <c r="N23" s="63"/>
      <c r="O23" s="63"/>
      <c r="P23" s="63"/>
      <c r="Q23" s="63"/>
      <c r="S23" s="63" t="s">
        <v>15</v>
      </c>
      <c r="T23" s="63"/>
      <c r="U23" s="63"/>
      <c r="V23" s="63"/>
      <c r="W23" s="63"/>
      <c r="X23" s="63"/>
      <c r="Y23" s="55" t="s">
        <v>0</v>
      </c>
      <c r="Z23" s="55"/>
      <c r="AA23" s="65" t="s">
        <v>1</v>
      </c>
      <c r="AB23" s="65"/>
      <c r="AC23" s="65"/>
      <c r="AD23" s="65"/>
    </row>
    <row r="24" spans="1:41" ht="21.75" customHeight="1" x14ac:dyDescent="0.25">
      <c r="A24" s="70"/>
      <c r="B24" s="70"/>
      <c r="C24" s="70"/>
      <c r="D24" s="70"/>
      <c r="E24" s="70"/>
      <c r="F24" s="70"/>
      <c r="G24" s="70"/>
      <c r="H24" s="70"/>
      <c r="I24" s="70"/>
      <c r="J24" s="70"/>
      <c r="K24" s="71"/>
      <c r="L24" s="64"/>
      <c r="M24" s="64"/>
      <c r="N24" s="64"/>
      <c r="O24" s="64"/>
      <c r="P24" s="64"/>
      <c r="Q24" s="64"/>
      <c r="S24" s="63"/>
      <c r="T24" s="63"/>
      <c r="U24" s="63"/>
      <c r="V24" s="63"/>
      <c r="W24" s="63"/>
      <c r="X24" s="63"/>
      <c r="Y24" s="55"/>
      <c r="Z24" s="55"/>
      <c r="AA24" s="65"/>
      <c r="AB24" s="65"/>
      <c r="AC24" s="65"/>
      <c r="AD24" s="65"/>
    </row>
    <row r="25" spans="1:41" ht="46.5" customHeight="1" x14ac:dyDescent="0.25">
      <c r="A25" s="70"/>
      <c r="B25" s="70"/>
      <c r="C25" s="70"/>
      <c r="D25" s="70"/>
      <c r="E25" s="70"/>
      <c r="F25" s="70"/>
      <c r="G25" s="70"/>
      <c r="H25" s="70"/>
      <c r="I25" s="70"/>
      <c r="J25" s="70"/>
      <c r="K25" s="71"/>
      <c r="L25" s="1" t="s">
        <v>2</v>
      </c>
      <c r="M25" s="1" t="s">
        <v>3</v>
      </c>
      <c r="N25" s="1" t="s">
        <v>4</v>
      </c>
      <c r="O25" s="1" t="s">
        <v>5</v>
      </c>
      <c r="P25" s="1" t="s">
        <v>6</v>
      </c>
      <c r="Q25" s="1" t="s">
        <v>7</v>
      </c>
      <c r="R25" s="32" t="s">
        <v>8</v>
      </c>
      <c r="S25" s="8" t="s">
        <v>2</v>
      </c>
      <c r="T25" s="8" t="s">
        <v>3</v>
      </c>
      <c r="U25" s="8" t="s">
        <v>4</v>
      </c>
      <c r="V25" s="8" t="s">
        <v>5</v>
      </c>
      <c r="W25" s="8" t="s">
        <v>6</v>
      </c>
      <c r="X25" s="8" t="s">
        <v>7</v>
      </c>
      <c r="Y25" s="11" t="s">
        <v>17</v>
      </c>
      <c r="Z25" s="11" t="s">
        <v>18</v>
      </c>
      <c r="AA25" s="1" t="s">
        <v>9</v>
      </c>
      <c r="AB25" s="1" t="s">
        <v>10</v>
      </c>
      <c r="AC25" s="1" t="s">
        <v>11</v>
      </c>
      <c r="AD25" s="1" t="s">
        <v>12</v>
      </c>
    </row>
    <row r="26" spans="1:41" ht="18.75" customHeight="1" x14ac:dyDescent="0.25">
      <c r="A26" s="58" t="s">
        <v>24</v>
      </c>
      <c r="B26" s="58"/>
      <c r="C26" s="58"/>
      <c r="D26" s="58"/>
      <c r="E26" s="58"/>
      <c r="F26" s="58"/>
      <c r="G26" s="58"/>
      <c r="H26" s="58"/>
      <c r="I26" s="58"/>
      <c r="J26" s="58"/>
      <c r="K26" s="59"/>
      <c r="L26" s="44">
        <v>0</v>
      </c>
      <c r="M26" s="44">
        <v>6</v>
      </c>
      <c r="N26" s="44">
        <v>5</v>
      </c>
      <c r="O26" s="44">
        <v>22</v>
      </c>
      <c r="P26" s="44">
        <v>66</v>
      </c>
      <c r="Q26" s="44">
        <v>0</v>
      </c>
      <c r="R26" s="44">
        <v>99</v>
      </c>
      <c r="S26" s="45">
        <f>L26/$R26</f>
        <v>0</v>
      </c>
      <c r="T26" s="45">
        <f t="shared" ref="T26:X26" si="0">M26/$R26</f>
        <v>6.0606060606060608E-2</v>
      </c>
      <c r="U26" s="45">
        <f t="shared" si="0"/>
        <v>5.0505050505050504E-2</v>
      </c>
      <c r="V26" s="45">
        <f t="shared" si="0"/>
        <v>0.22222222222222221</v>
      </c>
      <c r="W26" s="45">
        <f t="shared" si="0"/>
        <v>0.66666666666666663</v>
      </c>
      <c r="X26" s="45">
        <f t="shared" si="0"/>
        <v>0</v>
      </c>
      <c r="Y26" s="10">
        <f>(L26+M26)/(L26+M26+N26+O26+P26)</f>
        <v>6.0606060606060608E-2</v>
      </c>
      <c r="Z26" s="10">
        <f>(N26+O26+P26)/(L26+M26+N26+O26+P26)</f>
        <v>0.93939393939393945</v>
      </c>
      <c r="AA26" s="46">
        <v>4.49</v>
      </c>
      <c r="AB26" s="46">
        <v>0.85</v>
      </c>
      <c r="AC26" s="47">
        <v>5</v>
      </c>
      <c r="AD26" s="47">
        <v>5</v>
      </c>
    </row>
    <row r="27" spans="1:41" ht="18.75" customHeight="1" x14ac:dyDescent="0.25">
      <c r="A27" s="58" t="s">
        <v>22</v>
      </c>
      <c r="B27" s="58" t="s">
        <v>28</v>
      </c>
      <c r="C27" s="58" t="s">
        <v>28</v>
      </c>
      <c r="D27" s="58" t="s">
        <v>28</v>
      </c>
      <c r="E27" s="58" t="s">
        <v>28</v>
      </c>
      <c r="F27" s="58" t="s">
        <v>28</v>
      </c>
      <c r="G27" s="58" t="s">
        <v>28</v>
      </c>
      <c r="H27" s="58" t="s">
        <v>28</v>
      </c>
      <c r="I27" s="58" t="s">
        <v>28</v>
      </c>
      <c r="J27" s="58" t="s">
        <v>28</v>
      </c>
      <c r="K27" s="59" t="s">
        <v>28</v>
      </c>
      <c r="L27" s="44">
        <v>2</v>
      </c>
      <c r="M27" s="44">
        <v>5</v>
      </c>
      <c r="N27" s="44">
        <v>10</v>
      </c>
      <c r="O27" s="44">
        <v>18</v>
      </c>
      <c r="P27" s="44">
        <v>64</v>
      </c>
      <c r="Q27" s="44">
        <v>0</v>
      </c>
      <c r="R27" s="44">
        <v>99</v>
      </c>
      <c r="S27" s="45">
        <f t="shared" ref="S27:S29" si="1">L27/$R27</f>
        <v>2.0202020202020204E-2</v>
      </c>
      <c r="T27" s="45">
        <f t="shared" ref="T27:T29" si="2">M27/$R27</f>
        <v>5.0505050505050504E-2</v>
      </c>
      <c r="U27" s="45">
        <f t="shared" ref="U27:U29" si="3">N27/$R27</f>
        <v>0.10101010101010101</v>
      </c>
      <c r="V27" s="45">
        <f t="shared" ref="V27:V29" si="4">O27/$R27</f>
        <v>0.18181818181818182</v>
      </c>
      <c r="W27" s="45">
        <f t="shared" ref="W27:W29" si="5">P27/$R27</f>
        <v>0.64646464646464652</v>
      </c>
      <c r="X27" s="45">
        <f t="shared" ref="X27:X29" si="6">Q27/$R27</f>
        <v>0</v>
      </c>
      <c r="Y27" s="10">
        <f t="shared" ref="Y27:Y29" si="7">(L27+M27)/(L27+M27+N27+O27+P27)</f>
        <v>7.0707070707070704E-2</v>
      </c>
      <c r="Z27" s="10">
        <f t="shared" ref="Z27:Z29" si="8">(N27+O27+P27)/(L27+M27+N27+O27+P27)</f>
        <v>0.92929292929292928</v>
      </c>
      <c r="AA27" s="46">
        <v>4.38</v>
      </c>
      <c r="AB27" s="46">
        <v>1</v>
      </c>
      <c r="AC27" s="47">
        <v>5</v>
      </c>
      <c r="AD27" s="47">
        <v>5</v>
      </c>
    </row>
    <row r="28" spans="1:41" ht="18.75" customHeight="1" x14ac:dyDescent="0.25">
      <c r="A28" s="58" t="s">
        <v>25</v>
      </c>
      <c r="B28" s="58" t="s">
        <v>29</v>
      </c>
      <c r="C28" s="58" t="s">
        <v>29</v>
      </c>
      <c r="D28" s="58" t="s">
        <v>29</v>
      </c>
      <c r="E28" s="58" t="s">
        <v>29</v>
      </c>
      <c r="F28" s="58" t="s">
        <v>29</v>
      </c>
      <c r="G28" s="58" t="s">
        <v>29</v>
      </c>
      <c r="H28" s="58" t="s">
        <v>29</v>
      </c>
      <c r="I28" s="58" t="s">
        <v>29</v>
      </c>
      <c r="J28" s="58" t="s">
        <v>29</v>
      </c>
      <c r="K28" s="59" t="s">
        <v>29</v>
      </c>
      <c r="L28" s="44">
        <v>2</v>
      </c>
      <c r="M28" s="44">
        <v>10</v>
      </c>
      <c r="N28" s="44">
        <v>9</v>
      </c>
      <c r="O28" s="44">
        <v>22</v>
      </c>
      <c r="P28" s="44">
        <v>56</v>
      </c>
      <c r="Q28" s="44">
        <v>0</v>
      </c>
      <c r="R28" s="44">
        <v>99</v>
      </c>
      <c r="S28" s="45">
        <f t="shared" si="1"/>
        <v>2.0202020202020204E-2</v>
      </c>
      <c r="T28" s="45">
        <f t="shared" si="2"/>
        <v>0.10101010101010101</v>
      </c>
      <c r="U28" s="45">
        <f t="shared" si="3"/>
        <v>9.0909090909090912E-2</v>
      </c>
      <c r="V28" s="45">
        <f t="shared" si="4"/>
        <v>0.22222222222222221</v>
      </c>
      <c r="W28" s="45">
        <f t="shared" si="5"/>
        <v>0.56565656565656564</v>
      </c>
      <c r="X28" s="45">
        <f t="shared" si="6"/>
        <v>0</v>
      </c>
      <c r="Y28" s="10">
        <f t="shared" si="7"/>
        <v>0.12121212121212122</v>
      </c>
      <c r="Z28" s="10">
        <f t="shared" si="8"/>
        <v>0.87878787878787878</v>
      </c>
      <c r="AA28" s="46">
        <v>4.21</v>
      </c>
      <c r="AB28" s="46">
        <v>1.1000000000000001</v>
      </c>
      <c r="AC28" s="47">
        <v>5</v>
      </c>
      <c r="AD28" s="47">
        <v>5</v>
      </c>
      <c r="AE28" s="7"/>
      <c r="AF28" s="7"/>
      <c r="AG28" s="7"/>
    </row>
    <row r="29" spans="1:41" ht="18.75" customHeight="1" x14ac:dyDescent="0.25">
      <c r="A29" s="58" t="s">
        <v>26</v>
      </c>
      <c r="B29" s="58" t="s">
        <v>30</v>
      </c>
      <c r="C29" s="58" t="s">
        <v>30</v>
      </c>
      <c r="D29" s="58" t="s">
        <v>30</v>
      </c>
      <c r="E29" s="58" t="s">
        <v>30</v>
      </c>
      <c r="F29" s="58" t="s">
        <v>30</v>
      </c>
      <c r="G29" s="58" t="s">
        <v>30</v>
      </c>
      <c r="H29" s="58" t="s">
        <v>30</v>
      </c>
      <c r="I29" s="58" t="s">
        <v>30</v>
      </c>
      <c r="J29" s="58" t="s">
        <v>30</v>
      </c>
      <c r="K29" s="59" t="s">
        <v>30</v>
      </c>
      <c r="L29" s="44">
        <v>3</v>
      </c>
      <c r="M29" s="44">
        <v>5</v>
      </c>
      <c r="N29" s="44">
        <v>8</v>
      </c>
      <c r="O29" s="44">
        <v>22</v>
      </c>
      <c r="P29" s="44">
        <v>61</v>
      </c>
      <c r="Q29" s="44">
        <v>0</v>
      </c>
      <c r="R29" s="44">
        <v>99</v>
      </c>
      <c r="S29" s="45">
        <f t="shared" si="1"/>
        <v>3.0303030303030304E-2</v>
      </c>
      <c r="T29" s="45">
        <f t="shared" si="2"/>
        <v>5.0505050505050504E-2</v>
      </c>
      <c r="U29" s="45">
        <f t="shared" si="3"/>
        <v>8.0808080808080815E-2</v>
      </c>
      <c r="V29" s="45">
        <f t="shared" si="4"/>
        <v>0.22222222222222221</v>
      </c>
      <c r="W29" s="45">
        <f t="shared" si="5"/>
        <v>0.61616161616161613</v>
      </c>
      <c r="X29" s="45">
        <f t="shared" si="6"/>
        <v>0</v>
      </c>
      <c r="Y29" s="10">
        <f t="shared" si="7"/>
        <v>8.0808080808080815E-2</v>
      </c>
      <c r="Z29" s="10">
        <f t="shared" si="8"/>
        <v>0.91919191919191923</v>
      </c>
      <c r="AA29" s="46">
        <v>4.34</v>
      </c>
      <c r="AB29" s="46">
        <v>1.03</v>
      </c>
      <c r="AC29" s="47">
        <v>5</v>
      </c>
      <c r="AD29" s="47">
        <v>5</v>
      </c>
      <c r="AH29" s="7"/>
      <c r="AI29" s="7"/>
      <c r="AJ29" s="7"/>
      <c r="AK29" s="7"/>
      <c r="AL29" s="7"/>
      <c r="AM29" s="7"/>
      <c r="AN29" s="7"/>
      <c r="AO29" s="7"/>
    </row>
    <row r="30" spans="1:41" ht="37.5" customHeight="1" x14ac:dyDescent="0.25">
      <c r="A30" s="31" t="s">
        <v>16</v>
      </c>
      <c r="B30" s="14"/>
      <c r="C30" s="14"/>
      <c r="D30" s="14"/>
      <c r="E30" s="14"/>
      <c r="F30" s="14"/>
      <c r="G30" s="14"/>
      <c r="H30" s="14"/>
      <c r="I30" s="14"/>
      <c r="J30" s="14"/>
      <c r="K30" s="15"/>
      <c r="L30" s="40">
        <f t="shared" ref="L30:R30" si="9">SUM(L26:L29)</f>
        <v>7</v>
      </c>
      <c r="M30" s="40">
        <f t="shared" si="9"/>
        <v>26</v>
      </c>
      <c r="N30" s="40">
        <f t="shared" si="9"/>
        <v>32</v>
      </c>
      <c r="O30" s="40">
        <f t="shared" si="9"/>
        <v>84</v>
      </c>
      <c r="P30" s="40">
        <f t="shared" si="9"/>
        <v>247</v>
      </c>
      <c r="Q30" s="40">
        <f t="shared" si="9"/>
        <v>0</v>
      </c>
      <c r="R30" s="40">
        <f t="shared" si="9"/>
        <v>396</v>
      </c>
      <c r="S30" s="41">
        <f t="shared" ref="S30" si="10">L30/$R30</f>
        <v>1.7676767676767676E-2</v>
      </c>
      <c r="T30" s="41">
        <f t="shared" ref="T30" si="11">M30/$R30</f>
        <v>6.5656565656565663E-2</v>
      </c>
      <c r="U30" s="41">
        <f t="shared" ref="U30" si="12">N30/$R30</f>
        <v>8.0808080808080815E-2</v>
      </c>
      <c r="V30" s="41">
        <f t="shared" ref="V30" si="13">O30/$R30</f>
        <v>0.21212121212121213</v>
      </c>
      <c r="W30" s="41">
        <f t="shared" ref="W30" si="14">P30/$R30</f>
        <v>0.6237373737373737</v>
      </c>
      <c r="X30" s="41">
        <f t="shared" ref="X30" si="15">Q30/$R30</f>
        <v>0</v>
      </c>
      <c r="Y30" s="41">
        <f t="shared" ref="Y30" si="16">(L30+M30)/(L30+M30+N30+O30+P30)</f>
        <v>8.3333333333333329E-2</v>
      </c>
      <c r="Z30" s="41">
        <f t="shared" ref="Z30" si="17">(N30+O30+P30)/(L30+M30+N30+O30+P30)</f>
        <v>0.91666666666666663</v>
      </c>
      <c r="AA30" s="42">
        <f>AVERAGE(AA26:AA29)</f>
        <v>4.3550000000000004</v>
      </c>
      <c r="AB30" s="43"/>
      <c r="AC30" s="48">
        <v>5</v>
      </c>
      <c r="AD30" s="34"/>
    </row>
    <row r="31" spans="1:41" ht="45" customHeight="1" x14ac:dyDescent="0.25">
      <c r="A31" s="6"/>
      <c r="B31" s="6"/>
      <c r="C31" s="6"/>
      <c r="D31" s="6"/>
      <c r="E31" s="6"/>
      <c r="F31" s="6"/>
      <c r="G31" s="6"/>
      <c r="H31" s="6"/>
      <c r="I31" s="6"/>
      <c r="J31" s="6"/>
      <c r="K31" s="6"/>
      <c r="L31" s="1" t="s">
        <v>2</v>
      </c>
      <c r="M31" s="1" t="s">
        <v>3</v>
      </c>
      <c r="N31" s="1" t="s">
        <v>4</v>
      </c>
      <c r="O31" s="1" t="s">
        <v>5</v>
      </c>
      <c r="P31" s="1" t="s">
        <v>6</v>
      </c>
      <c r="Q31" s="1" t="s">
        <v>7</v>
      </c>
      <c r="R31" s="32" t="s">
        <v>8</v>
      </c>
      <c r="S31" s="1" t="s">
        <v>2</v>
      </c>
      <c r="T31" s="1" t="s">
        <v>3</v>
      </c>
      <c r="U31" s="1" t="s">
        <v>4</v>
      </c>
      <c r="V31" s="1" t="s">
        <v>5</v>
      </c>
      <c r="W31" s="1" t="s">
        <v>6</v>
      </c>
      <c r="X31" s="1" t="s">
        <v>7</v>
      </c>
      <c r="Y31" s="11" t="s">
        <v>17</v>
      </c>
      <c r="Z31" s="11" t="s">
        <v>18</v>
      </c>
      <c r="AA31" s="1" t="s">
        <v>9</v>
      </c>
      <c r="AB31" s="1" t="s">
        <v>10</v>
      </c>
      <c r="AC31" s="1" t="s">
        <v>11</v>
      </c>
      <c r="AD31" s="1" t="s">
        <v>12</v>
      </c>
    </row>
    <row r="32" spans="1:41" ht="24.75" customHeight="1" x14ac:dyDescent="0.25">
      <c r="A32" s="56" t="s">
        <v>31</v>
      </c>
      <c r="B32" s="56"/>
      <c r="C32" s="56"/>
      <c r="D32" s="56"/>
      <c r="E32" s="56"/>
      <c r="F32" s="56"/>
      <c r="G32" s="56"/>
      <c r="H32" s="56"/>
      <c r="I32" s="56"/>
      <c r="J32" s="56"/>
      <c r="K32" s="57"/>
      <c r="L32" s="44">
        <v>2</v>
      </c>
      <c r="M32" s="44">
        <v>7</v>
      </c>
      <c r="N32" s="44">
        <v>8</v>
      </c>
      <c r="O32" s="44">
        <v>20</v>
      </c>
      <c r="P32" s="44">
        <v>62</v>
      </c>
      <c r="Q32" s="44">
        <v>0</v>
      </c>
      <c r="R32" s="44">
        <v>99</v>
      </c>
      <c r="S32" s="33">
        <f>L32/$R32</f>
        <v>2.0202020202020204E-2</v>
      </c>
      <c r="T32" s="33">
        <f t="shared" ref="T32:X32" si="18">M32/$R32</f>
        <v>7.0707070707070704E-2</v>
      </c>
      <c r="U32" s="33">
        <f t="shared" si="18"/>
        <v>8.0808080808080815E-2</v>
      </c>
      <c r="V32" s="33">
        <f t="shared" si="18"/>
        <v>0.20202020202020202</v>
      </c>
      <c r="W32" s="33">
        <f t="shared" si="18"/>
        <v>0.6262626262626263</v>
      </c>
      <c r="X32" s="33">
        <f t="shared" si="18"/>
        <v>0</v>
      </c>
      <c r="Y32" s="10">
        <f>(L32+M32)/(L32+M32+N32+O32+P32)</f>
        <v>9.0909090909090912E-2</v>
      </c>
      <c r="Z32" s="10">
        <f>(N32+O32+P32)/(L32+M32+N32+O32+P32)</f>
        <v>0.90909090909090906</v>
      </c>
      <c r="AA32" s="46">
        <v>4.34</v>
      </c>
      <c r="AB32" s="46">
        <v>1.03</v>
      </c>
      <c r="AC32" s="47">
        <v>5</v>
      </c>
      <c r="AD32" s="47">
        <v>5</v>
      </c>
    </row>
    <row r="33" spans="1:41" s="7" customFormat="1" ht="18.75" x14ac:dyDescent="0.25">
      <c r="A33" s="6"/>
      <c r="B33" s="6"/>
      <c r="C33" s="6"/>
      <c r="D33" s="6"/>
      <c r="E33" s="6"/>
      <c r="F33" s="6"/>
      <c r="G33" s="6"/>
      <c r="H33" s="6"/>
      <c r="I33" s="6"/>
      <c r="J33" s="6"/>
      <c r="K33" s="6"/>
      <c r="L33" s="16"/>
      <c r="M33" s="16"/>
      <c r="N33" s="16"/>
      <c r="O33" s="16"/>
      <c r="P33" s="16"/>
      <c r="Q33" s="16"/>
      <c r="R33" s="9"/>
      <c r="S33" s="17"/>
      <c r="T33" s="17"/>
      <c r="U33" s="17"/>
      <c r="V33" s="17"/>
      <c r="W33" s="17"/>
      <c r="X33" s="17"/>
      <c r="Y33" s="9"/>
      <c r="Z33" s="9"/>
      <c r="AA33" s="18"/>
      <c r="AB33" s="18"/>
      <c r="AC33" s="19"/>
      <c r="AD33" s="16"/>
      <c r="AE33"/>
      <c r="AF33"/>
      <c r="AG33"/>
      <c r="AH33"/>
      <c r="AI33"/>
      <c r="AJ33"/>
      <c r="AK33"/>
      <c r="AL33"/>
      <c r="AM33"/>
      <c r="AN33"/>
      <c r="AO33"/>
    </row>
    <row r="34" spans="1:41" ht="18.75" x14ac:dyDescent="0.25">
      <c r="A34" s="56" t="s">
        <v>27</v>
      </c>
      <c r="B34" s="56"/>
      <c r="C34" s="56"/>
      <c r="D34" s="56"/>
      <c r="E34" s="56"/>
      <c r="F34" s="56"/>
      <c r="G34" s="56"/>
      <c r="H34" s="56"/>
      <c r="I34" s="56"/>
      <c r="J34" s="56"/>
      <c r="K34" s="57"/>
      <c r="L34" s="44">
        <v>3</v>
      </c>
      <c r="M34" s="44">
        <v>9</v>
      </c>
      <c r="N34" s="44">
        <v>9</v>
      </c>
      <c r="O34" s="44">
        <v>16</v>
      </c>
      <c r="P34" s="44">
        <v>54</v>
      </c>
      <c r="Q34" s="44">
        <v>8</v>
      </c>
      <c r="R34" s="44">
        <v>99</v>
      </c>
      <c r="S34" s="33">
        <f>L34/$R34</f>
        <v>3.0303030303030304E-2</v>
      </c>
      <c r="T34" s="33">
        <f t="shared" ref="T34:X34" si="19">M34/$R34</f>
        <v>9.0909090909090912E-2</v>
      </c>
      <c r="U34" s="33">
        <f t="shared" si="19"/>
        <v>9.0909090909090912E-2</v>
      </c>
      <c r="V34" s="33">
        <f t="shared" si="19"/>
        <v>0.16161616161616163</v>
      </c>
      <c r="W34" s="33">
        <f t="shared" si="19"/>
        <v>0.54545454545454541</v>
      </c>
      <c r="X34" s="33">
        <f t="shared" si="19"/>
        <v>8.0808080808080815E-2</v>
      </c>
      <c r="Y34" s="10">
        <f>(L34+M34)/(L34+M34+N34+O34+P34)</f>
        <v>0.13186813186813187</v>
      </c>
      <c r="Z34" s="10">
        <f>(N34+O34+P34)/(L34+M34+N34+O34+P34)</f>
        <v>0.86813186813186816</v>
      </c>
      <c r="AA34" s="46">
        <v>4.2</v>
      </c>
      <c r="AB34" s="46">
        <v>1.17</v>
      </c>
      <c r="AC34" s="47">
        <v>5</v>
      </c>
      <c r="AD34" s="47">
        <v>5</v>
      </c>
    </row>
    <row r="35" spans="1:41" ht="20.25" customHeight="1" x14ac:dyDescent="0.25">
      <c r="A35" s="6"/>
      <c r="B35" s="6"/>
      <c r="C35" s="6"/>
      <c r="D35" s="6"/>
      <c r="E35" s="6"/>
      <c r="F35" s="6"/>
      <c r="G35" s="6"/>
      <c r="H35" s="6"/>
      <c r="I35" s="6"/>
      <c r="J35" s="6"/>
      <c r="K35" s="6"/>
      <c r="L35" s="20"/>
      <c r="M35" s="20"/>
      <c r="N35" s="20"/>
      <c r="O35" s="20"/>
      <c r="P35" s="20"/>
      <c r="Q35" s="20"/>
      <c r="R35" s="20"/>
      <c r="S35" s="21"/>
      <c r="T35" s="21"/>
      <c r="U35" s="21"/>
      <c r="V35" s="21"/>
      <c r="W35" s="21"/>
      <c r="X35" s="21"/>
      <c r="Y35" s="22"/>
      <c r="Z35" s="22"/>
      <c r="AA35" s="23"/>
      <c r="AB35" s="23"/>
      <c r="AC35" s="24"/>
      <c r="AD35" s="24"/>
    </row>
    <row r="36" spans="1:41" ht="20.25" customHeight="1" x14ac:dyDescent="0.25">
      <c r="A36" s="6"/>
      <c r="B36" s="6"/>
      <c r="C36" s="6"/>
      <c r="D36" s="6"/>
      <c r="E36" s="6"/>
      <c r="F36" s="6"/>
      <c r="G36" s="6"/>
      <c r="H36" s="6"/>
      <c r="I36" s="6"/>
      <c r="J36" s="6"/>
      <c r="K36" s="6"/>
      <c r="L36" s="20"/>
      <c r="M36" s="20"/>
      <c r="N36" s="20"/>
      <c r="O36" s="20"/>
      <c r="P36" s="20"/>
      <c r="Q36" s="20"/>
      <c r="R36" s="20"/>
      <c r="S36" s="21"/>
      <c r="T36" s="21"/>
      <c r="U36" s="21"/>
      <c r="V36" s="21"/>
      <c r="W36" s="21"/>
      <c r="X36" s="21"/>
      <c r="Y36" s="22"/>
      <c r="Z36" s="22"/>
      <c r="AA36" s="23"/>
      <c r="AB36" s="23"/>
      <c r="AC36" s="24"/>
      <c r="AD36" s="24"/>
    </row>
    <row r="37" spans="1:41" ht="20.25" customHeight="1" x14ac:dyDescent="0.25">
      <c r="A37" s="6"/>
      <c r="B37" s="6"/>
      <c r="C37" s="6"/>
      <c r="D37" s="6"/>
      <c r="E37" s="6"/>
      <c r="F37" s="6"/>
      <c r="G37" s="6"/>
      <c r="H37" s="6"/>
      <c r="I37" s="6"/>
      <c r="J37" s="6"/>
      <c r="K37" s="6"/>
      <c r="L37" s="20"/>
      <c r="M37" s="20"/>
      <c r="N37" s="20"/>
      <c r="O37" s="20"/>
      <c r="P37" s="20"/>
      <c r="Q37" s="20"/>
      <c r="R37" s="20"/>
      <c r="S37" s="21"/>
      <c r="T37" s="21"/>
      <c r="U37" s="21"/>
      <c r="V37" s="21"/>
      <c r="W37" s="21"/>
      <c r="X37" s="21"/>
      <c r="Y37" s="22"/>
      <c r="Z37" s="22"/>
      <c r="AA37" s="23"/>
      <c r="AB37" s="23"/>
      <c r="AC37" s="24"/>
      <c r="AD37" s="24"/>
    </row>
    <row r="38" spans="1:41" ht="20.25" customHeight="1" x14ac:dyDescent="0.25">
      <c r="A38" s="6"/>
      <c r="B38" s="6"/>
      <c r="C38" s="6"/>
      <c r="D38" s="6"/>
      <c r="E38" s="6"/>
      <c r="F38" s="6"/>
      <c r="G38" s="6"/>
      <c r="H38" s="6"/>
      <c r="I38" s="6"/>
      <c r="J38" s="6"/>
      <c r="K38" s="6"/>
      <c r="L38" s="20"/>
      <c r="M38" s="20"/>
      <c r="N38" s="20"/>
      <c r="O38" s="20"/>
      <c r="P38" s="20"/>
      <c r="Q38" s="20"/>
      <c r="R38" s="20"/>
      <c r="S38" s="21"/>
      <c r="T38" s="21"/>
      <c r="U38" s="21"/>
      <c r="V38" s="21"/>
      <c r="W38" s="21"/>
      <c r="X38" s="21"/>
      <c r="Y38" s="22"/>
      <c r="Z38" s="22"/>
      <c r="AA38" s="23"/>
      <c r="AB38" s="23"/>
      <c r="AC38" s="24"/>
      <c r="AD38" s="24"/>
    </row>
    <row r="39" spans="1:41" ht="20.25" customHeight="1" x14ac:dyDescent="0.25">
      <c r="A39" s="6"/>
      <c r="B39" s="6"/>
      <c r="C39" s="6"/>
      <c r="D39" s="6"/>
      <c r="E39" s="6"/>
      <c r="F39" s="6"/>
      <c r="G39" s="6"/>
      <c r="H39" s="6"/>
      <c r="I39" s="6"/>
      <c r="J39" s="6"/>
      <c r="K39" s="6"/>
      <c r="L39" s="20"/>
      <c r="M39" s="20"/>
      <c r="N39" s="20"/>
      <c r="O39" s="20"/>
      <c r="P39" s="20"/>
      <c r="Q39" s="20"/>
      <c r="R39" s="20"/>
      <c r="S39" s="21"/>
      <c r="T39" s="21"/>
      <c r="U39" s="21"/>
      <c r="V39" s="21"/>
      <c r="W39" s="21"/>
      <c r="X39" s="21"/>
      <c r="Y39" s="22"/>
      <c r="Z39" s="22"/>
      <c r="AA39" s="23"/>
      <c r="AB39" s="23"/>
      <c r="AC39" s="24"/>
      <c r="AD39" s="24"/>
    </row>
    <row r="40" spans="1:41" ht="20.25" customHeight="1" x14ac:dyDescent="0.25">
      <c r="A40" s="6"/>
      <c r="B40" s="6"/>
      <c r="C40" s="6"/>
      <c r="D40" s="6"/>
      <c r="E40" s="6"/>
      <c r="F40" s="6"/>
      <c r="G40" s="6"/>
      <c r="H40" s="6"/>
      <c r="I40" s="6"/>
      <c r="J40" s="6"/>
      <c r="K40" s="6"/>
      <c r="L40" s="20"/>
      <c r="M40" s="20"/>
      <c r="N40" s="20"/>
      <c r="O40" s="20"/>
      <c r="P40" s="20"/>
      <c r="Q40" s="20"/>
      <c r="R40" s="20"/>
      <c r="S40" s="21"/>
      <c r="T40" s="21"/>
      <c r="U40" s="21"/>
      <c r="V40" s="21"/>
      <c r="W40" s="21"/>
      <c r="X40" s="21"/>
      <c r="Y40" s="22"/>
      <c r="Z40" s="22"/>
      <c r="AA40" s="23"/>
      <c r="AB40" s="23"/>
      <c r="AC40" s="24"/>
      <c r="AD40" s="24"/>
    </row>
    <row r="41" spans="1:41" ht="20.25" customHeight="1" x14ac:dyDescent="0.25">
      <c r="A41" s="6"/>
      <c r="B41" s="6"/>
      <c r="C41" s="6"/>
      <c r="D41" s="6"/>
      <c r="E41" s="6"/>
      <c r="F41" s="6"/>
      <c r="G41" s="6"/>
      <c r="H41" s="6"/>
      <c r="I41" s="6"/>
      <c r="J41" s="6"/>
      <c r="K41" s="6"/>
      <c r="L41" s="20"/>
      <c r="M41" s="20"/>
      <c r="N41" s="20"/>
      <c r="O41" s="20"/>
      <c r="P41" s="20"/>
      <c r="Q41" s="20"/>
      <c r="R41" s="20"/>
      <c r="S41" s="21"/>
      <c r="T41" s="21"/>
      <c r="U41" s="21"/>
      <c r="V41" s="21"/>
      <c r="W41" s="21"/>
      <c r="X41" s="21"/>
      <c r="Y41" s="22"/>
      <c r="Z41" s="22"/>
      <c r="AA41" s="23"/>
      <c r="AB41" s="23"/>
      <c r="AC41" s="24"/>
      <c r="AD41" s="24"/>
    </row>
    <row r="42" spans="1:41" ht="20.25" customHeight="1" x14ac:dyDescent="0.25">
      <c r="A42" s="6"/>
      <c r="B42" s="6"/>
      <c r="C42" s="6"/>
      <c r="D42" s="6"/>
      <c r="E42" s="6"/>
      <c r="F42" s="6"/>
      <c r="G42" s="6"/>
      <c r="H42" s="6"/>
      <c r="I42" s="6"/>
      <c r="J42" s="6"/>
      <c r="K42" s="6"/>
      <c r="L42" s="20"/>
      <c r="M42" s="20"/>
      <c r="N42" s="20"/>
      <c r="O42" s="20"/>
      <c r="P42" s="20"/>
      <c r="Q42" s="20"/>
      <c r="R42" s="20"/>
      <c r="S42" s="21"/>
      <c r="T42" s="21"/>
      <c r="U42" s="21"/>
      <c r="V42" s="21"/>
      <c r="W42" s="21"/>
      <c r="X42" s="21"/>
      <c r="Y42" s="22"/>
      <c r="Z42" s="22"/>
      <c r="AA42" s="23"/>
      <c r="AB42" s="23"/>
      <c r="AC42" s="24"/>
      <c r="AD42" s="24"/>
    </row>
    <row r="43" spans="1:41" ht="20.25" customHeight="1" x14ac:dyDescent="0.25">
      <c r="A43" s="6"/>
      <c r="B43" s="6"/>
      <c r="C43" s="6"/>
      <c r="D43" s="6"/>
      <c r="E43" s="6"/>
      <c r="F43" s="6"/>
      <c r="G43" s="6"/>
      <c r="H43" s="6"/>
      <c r="I43" s="6"/>
      <c r="J43" s="6"/>
      <c r="K43" s="6"/>
      <c r="L43" s="20"/>
      <c r="M43" s="20"/>
      <c r="N43" s="20"/>
      <c r="O43" s="20"/>
      <c r="P43" s="20"/>
      <c r="Q43" s="20"/>
      <c r="R43" s="20"/>
      <c r="S43" s="21"/>
      <c r="T43" s="21"/>
      <c r="U43" s="21"/>
      <c r="V43" s="21"/>
      <c r="W43" s="21"/>
      <c r="X43" s="21"/>
      <c r="Y43" s="22"/>
      <c r="Z43" s="22"/>
      <c r="AA43" s="23"/>
      <c r="AB43" s="23"/>
      <c r="AC43" s="24"/>
      <c r="AD43" s="24"/>
    </row>
    <row r="44" spans="1:41" ht="20.25" customHeight="1" x14ac:dyDescent="0.25">
      <c r="A44" s="6"/>
      <c r="B44" s="6"/>
      <c r="C44" s="6"/>
      <c r="D44" s="6"/>
      <c r="E44" s="6"/>
      <c r="F44" s="6"/>
      <c r="G44" s="6"/>
      <c r="H44" s="6"/>
      <c r="I44" s="6"/>
      <c r="J44" s="6"/>
      <c r="K44" s="6"/>
      <c r="L44" s="20"/>
      <c r="M44" s="20"/>
      <c r="N44" s="20"/>
      <c r="O44" s="20"/>
      <c r="P44" s="20"/>
      <c r="Q44" s="20"/>
      <c r="R44" s="20"/>
      <c r="S44" s="21"/>
      <c r="T44" s="21"/>
      <c r="U44" s="21"/>
      <c r="V44" s="21"/>
      <c r="W44" s="21"/>
      <c r="X44" s="21"/>
      <c r="Y44" s="22"/>
      <c r="Z44" s="22"/>
      <c r="AA44" s="23"/>
      <c r="AB44" s="23"/>
      <c r="AC44" s="24"/>
      <c r="AD44" s="24"/>
    </row>
    <row r="45" spans="1:41" ht="20.25" customHeight="1" x14ac:dyDescent="0.25">
      <c r="A45" s="6"/>
      <c r="B45" s="6"/>
      <c r="C45" s="6"/>
      <c r="D45" s="6"/>
      <c r="E45" s="6"/>
      <c r="F45" s="6"/>
      <c r="G45" s="6"/>
      <c r="H45" s="6"/>
      <c r="I45" s="6"/>
      <c r="J45" s="6"/>
      <c r="K45" s="6"/>
      <c r="L45" s="20"/>
      <c r="M45" s="20"/>
      <c r="N45" s="20"/>
      <c r="O45" s="20"/>
      <c r="P45" s="20"/>
      <c r="Q45" s="20"/>
      <c r="R45" s="20"/>
      <c r="S45" s="21"/>
      <c r="T45" s="21"/>
      <c r="U45" s="21"/>
      <c r="V45" s="21"/>
      <c r="W45" s="21"/>
      <c r="X45" s="21"/>
      <c r="Y45" s="22"/>
      <c r="Z45" s="22"/>
      <c r="AA45" s="23"/>
      <c r="AB45" s="23"/>
      <c r="AC45" s="24"/>
      <c r="AD45" s="24"/>
    </row>
    <row r="46" spans="1:41" ht="20.25" customHeight="1" x14ac:dyDescent="0.25">
      <c r="A46" s="6"/>
      <c r="B46" s="6"/>
      <c r="C46" s="6"/>
      <c r="D46" s="6"/>
      <c r="E46" s="6"/>
      <c r="F46" s="6"/>
      <c r="G46" s="6"/>
      <c r="H46" s="6"/>
      <c r="I46" s="6"/>
      <c r="J46" s="6"/>
      <c r="K46" s="6"/>
      <c r="L46" s="20"/>
      <c r="M46" s="20"/>
      <c r="N46" s="20"/>
      <c r="O46" s="20"/>
      <c r="P46" s="20"/>
      <c r="Q46" s="20"/>
      <c r="R46" s="20"/>
      <c r="S46" s="21"/>
      <c r="T46" s="21"/>
      <c r="U46" s="21"/>
      <c r="V46" s="21"/>
      <c r="W46" s="21"/>
      <c r="X46" s="21"/>
      <c r="Y46" s="22"/>
      <c r="Z46" s="22"/>
      <c r="AA46" s="23"/>
      <c r="AB46" s="23"/>
      <c r="AC46" s="24"/>
      <c r="AD46" s="24"/>
    </row>
    <row r="47" spans="1:41" ht="20.25" customHeight="1" x14ac:dyDescent="0.25">
      <c r="A47" s="6"/>
      <c r="B47" s="6"/>
      <c r="C47" s="6"/>
      <c r="D47" s="6"/>
      <c r="E47" s="6"/>
      <c r="F47" s="6"/>
      <c r="G47" s="6"/>
      <c r="H47" s="6"/>
      <c r="I47" s="6"/>
      <c r="J47" s="6"/>
      <c r="K47" s="6"/>
      <c r="L47" s="20"/>
      <c r="M47" s="20"/>
      <c r="N47" s="20"/>
      <c r="O47" s="20"/>
      <c r="P47" s="20"/>
      <c r="Q47" s="20"/>
      <c r="R47" s="20"/>
      <c r="S47" s="21"/>
      <c r="T47" s="21"/>
      <c r="U47" s="21"/>
      <c r="V47" s="21"/>
      <c r="W47" s="21"/>
      <c r="X47" s="21"/>
      <c r="Y47" s="22"/>
      <c r="Z47" s="22"/>
      <c r="AA47" s="23"/>
      <c r="AB47" s="23"/>
      <c r="AC47" s="24"/>
      <c r="AD47" s="24"/>
    </row>
    <row r="48" spans="1:41" ht="20.25" customHeight="1" x14ac:dyDescent="0.25">
      <c r="A48" s="6"/>
      <c r="B48" s="6"/>
      <c r="C48" s="6"/>
      <c r="D48" s="6"/>
      <c r="E48" s="6"/>
      <c r="F48" s="6"/>
      <c r="G48" s="6"/>
      <c r="H48" s="6"/>
      <c r="I48" s="6"/>
      <c r="J48" s="6"/>
      <c r="K48" s="6"/>
      <c r="L48" s="20"/>
      <c r="M48" s="20"/>
      <c r="N48" s="20"/>
      <c r="O48" s="20"/>
      <c r="P48" s="20"/>
      <c r="Q48" s="20"/>
      <c r="R48" s="20"/>
      <c r="S48" s="21"/>
      <c r="T48" s="21"/>
      <c r="U48" s="21"/>
      <c r="V48" s="21"/>
      <c r="W48" s="21"/>
      <c r="X48" s="21"/>
      <c r="Y48" s="22"/>
      <c r="Z48" s="22"/>
      <c r="AA48" s="23"/>
      <c r="AB48" s="23"/>
      <c r="AC48" s="24"/>
      <c r="AD48" s="24"/>
    </row>
    <row r="49" spans="1:30" ht="20.25" customHeight="1" x14ac:dyDescent="0.25">
      <c r="A49" s="6"/>
      <c r="B49" s="6"/>
      <c r="C49" s="6"/>
      <c r="D49" s="6"/>
      <c r="E49" s="6"/>
      <c r="F49" s="6"/>
      <c r="G49" s="6"/>
      <c r="H49" s="6"/>
      <c r="I49" s="6"/>
      <c r="J49" s="6"/>
      <c r="K49" s="6"/>
      <c r="L49" s="20"/>
      <c r="M49" s="20"/>
      <c r="N49" s="20"/>
      <c r="O49" s="20"/>
      <c r="P49" s="20"/>
      <c r="Q49" s="20"/>
      <c r="R49" s="20"/>
      <c r="S49" s="21"/>
      <c r="T49" s="21"/>
      <c r="U49" s="21"/>
      <c r="V49" s="21"/>
      <c r="W49" s="21"/>
      <c r="X49" s="21"/>
      <c r="Y49" s="22"/>
      <c r="Z49" s="22"/>
      <c r="AA49" s="23"/>
      <c r="AB49" s="23"/>
      <c r="AC49" s="24"/>
      <c r="AD49" s="24"/>
    </row>
    <row r="50" spans="1:30" ht="21" customHeight="1" x14ac:dyDescent="0.25">
      <c r="A50" s="6"/>
      <c r="B50" s="6"/>
      <c r="C50" s="6"/>
      <c r="D50" s="6"/>
      <c r="E50" s="6"/>
      <c r="F50" s="6"/>
      <c r="G50" s="6"/>
      <c r="H50" s="6"/>
      <c r="I50" s="6"/>
      <c r="J50" s="6"/>
      <c r="K50" s="6"/>
      <c r="L50" s="20"/>
      <c r="M50" s="20"/>
      <c r="N50" s="20"/>
      <c r="O50" s="20"/>
      <c r="P50" s="20"/>
      <c r="Q50" s="20"/>
      <c r="R50" s="20"/>
      <c r="S50" s="21"/>
      <c r="T50" s="21"/>
      <c r="U50" s="21"/>
      <c r="V50" s="21"/>
      <c r="W50" s="21"/>
      <c r="X50" s="21"/>
      <c r="Y50" s="22"/>
      <c r="Z50" s="22"/>
      <c r="AA50" s="23"/>
      <c r="AB50" s="23"/>
      <c r="AC50" s="24"/>
      <c r="AD50" s="24"/>
    </row>
    <row r="51" spans="1:30" ht="21" customHeight="1" x14ac:dyDescent="0.25">
      <c r="A51" s="6"/>
      <c r="B51" s="6"/>
      <c r="C51" s="6"/>
      <c r="D51" s="6"/>
      <c r="E51" s="6"/>
      <c r="F51" s="6"/>
      <c r="G51" s="6"/>
      <c r="H51" s="6"/>
      <c r="I51" s="6"/>
      <c r="J51" s="6"/>
      <c r="K51" s="6"/>
      <c r="L51" s="20"/>
      <c r="M51" s="20"/>
      <c r="N51" s="20"/>
      <c r="O51" s="20"/>
      <c r="P51" s="20"/>
      <c r="Q51" s="20"/>
      <c r="R51" s="20"/>
      <c r="S51" s="21"/>
      <c r="T51" s="21"/>
      <c r="U51" s="21"/>
      <c r="V51" s="21"/>
      <c r="W51" s="21"/>
      <c r="X51" s="21"/>
      <c r="Y51" s="22"/>
      <c r="Z51" s="22"/>
      <c r="AA51" s="23"/>
      <c r="AB51" s="23"/>
      <c r="AC51" s="24"/>
      <c r="AD51" s="24"/>
    </row>
    <row r="52" spans="1:30" ht="21" customHeight="1" x14ac:dyDescent="0.25">
      <c r="A52" s="6"/>
      <c r="B52" s="6"/>
      <c r="C52" s="6"/>
      <c r="D52" s="6"/>
      <c r="E52" s="6"/>
      <c r="F52" s="6"/>
      <c r="G52" s="6"/>
      <c r="H52" s="6"/>
      <c r="I52" s="6"/>
      <c r="J52" s="6"/>
      <c r="K52" s="6"/>
      <c r="L52" s="20"/>
      <c r="M52" s="20"/>
      <c r="N52" s="20"/>
      <c r="O52" s="20"/>
      <c r="P52" s="20"/>
      <c r="Q52" s="20"/>
      <c r="R52" s="20"/>
      <c r="S52" s="21"/>
      <c r="T52" s="21"/>
      <c r="U52" s="21"/>
      <c r="V52" s="21"/>
      <c r="W52" s="21"/>
      <c r="X52" s="21"/>
      <c r="Y52" s="22"/>
      <c r="Z52" s="22"/>
      <c r="AA52" s="23"/>
      <c r="AB52" s="23"/>
      <c r="AC52" s="24"/>
      <c r="AD52" s="24"/>
    </row>
    <row r="53" spans="1:30" ht="21" customHeight="1" x14ac:dyDescent="0.25">
      <c r="A53" s="6"/>
      <c r="B53" s="6"/>
      <c r="C53" s="6"/>
      <c r="D53" s="6"/>
      <c r="E53" s="6"/>
      <c r="F53" s="6"/>
      <c r="G53" s="6"/>
      <c r="H53" s="6"/>
      <c r="I53" s="6"/>
      <c r="J53" s="6"/>
      <c r="K53" s="6"/>
      <c r="L53" s="20"/>
      <c r="M53" s="20"/>
      <c r="N53" s="20"/>
      <c r="O53" s="20"/>
      <c r="P53" s="20"/>
      <c r="Q53" s="20"/>
      <c r="R53" s="20"/>
      <c r="S53" s="21"/>
      <c r="T53" s="21"/>
      <c r="U53" s="21"/>
      <c r="V53" s="21"/>
      <c r="W53" s="21"/>
      <c r="X53" s="21"/>
      <c r="Y53" s="22"/>
      <c r="Z53" s="22"/>
      <c r="AA53" s="23"/>
      <c r="AB53" s="23"/>
      <c r="AC53" s="24"/>
      <c r="AD53" s="24"/>
    </row>
    <row r="54" spans="1:30" ht="21" customHeight="1" x14ac:dyDescent="0.25">
      <c r="A54" s="6"/>
      <c r="B54" s="6"/>
      <c r="C54" s="6"/>
      <c r="D54" s="6"/>
      <c r="E54" s="6"/>
      <c r="F54" s="6"/>
      <c r="G54" s="6"/>
      <c r="H54" s="6"/>
      <c r="I54" s="6"/>
      <c r="J54" s="6"/>
      <c r="K54" s="6"/>
      <c r="L54" s="20"/>
      <c r="M54" s="20"/>
      <c r="N54" s="20"/>
      <c r="O54" s="20"/>
      <c r="P54" s="20"/>
      <c r="Q54" s="20"/>
      <c r="R54" s="20"/>
      <c r="S54" s="21"/>
      <c r="T54" s="21"/>
      <c r="U54" s="21"/>
      <c r="V54" s="21"/>
      <c r="W54" s="21"/>
      <c r="X54" s="21"/>
      <c r="Y54" s="22"/>
      <c r="Z54" s="22"/>
      <c r="AA54" s="23"/>
      <c r="AB54" s="23"/>
      <c r="AC54" s="24"/>
      <c r="AD54" s="24"/>
    </row>
    <row r="55" spans="1:30" ht="21" customHeight="1" x14ac:dyDescent="0.25">
      <c r="A55" s="6"/>
      <c r="B55" s="6"/>
      <c r="C55" s="6"/>
      <c r="D55" s="6"/>
      <c r="E55" s="6"/>
      <c r="F55" s="6"/>
      <c r="G55" s="6"/>
      <c r="H55" s="6"/>
      <c r="I55" s="6"/>
      <c r="J55" s="6"/>
      <c r="K55" s="6"/>
      <c r="L55" s="20"/>
      <c r="M55" s="20"/>
      <c r="N55" s="20"/>
      <c r="O55" s="20"/>
      <c r="P55" s="20"/>
      <c r="Q55" s="20"/>
      <c r="R55" s="20"/>
      <c r="S55" s="21"/>
      <c r="T55" s="21"/>
      <c r="U55" s="21"/>
      <c r="V55" s="21"/>
      <c r="W55" s="21"/>
      <c r="X55" s="21"/>
      <c r="Y55" s="22"/>
      <c r="Z55" s="22"/>
      <c r="AA55" s="23"/>
      <c r="AB55" s="23"/>
      <c r="AC55" s="24"/>
      <c r="AD55" s="24"/>
    </row>
    <row r="56" spans="1:30" ht="21" customHeight="1" x14ac:dyDescent="0.25">
      <c r="A56" s="6"/>
      <c r="B56" s="6"/>
      <c r="C56" s="6"/>
      <c r="D56" s="6"/>
      <c r="E56" s="6"/>
      <c r="F56" s="6"/>
      <c r="G56" s="6"/>
      <c r="H56" s="6"/>
      <c r="I56" s="6"/>
      <c r="J56" s="6"/>
      <c r="K56" s="6"/>
      <c r="L56" s="20"/>
      <c r="M56" s="20"/>
      <c r="N56" s="20"/>
      <c r="O56" s="20"/>
      <c r="P56" s="20"/>
      <c r="Q56" s="20"/>
      <c r="R56" s="20"/>
      <c r="S56" s="21"/>
      <c r="T56" s="21"/>
      <c r="U56" s="21"/>
      <c r="V56" s="21"/>
      <c r="W56" s="21"/>
      <c r="X56" s="21"/>
      <c r="Y56" s="22"/>
      <c r="Z56" s="22"/>
      <c r="AA56" s="23"/>
      <c r="AB56" s="23"/>
      <c r="AC56" s="24"/>
      <c r="AD56" s="24"/>
    </row>
    <row r="57" spans="1:30" ht="21" customHeight="1" x14ac:dyDescent="0.25">
      <c r="A57" s="6"/>
      <c r="B57" s="6"/>
      <c r="C57" s="6"/>
      <c r="D57" s="6"/>
      <c r="E57" s="6"/>
      <c r="F57" s="6"/>
      <c r="G57" s="6"/>
      <c r="H57" s="6"/>
      <c r="I57" s="6"/>
      <c r="J57" s="6"/>
      <c r="K57" s="6"/>
      <c r="L57" s="20"/>
      <c r="M57" s="20"/>
      <c r="N57" s="20"/>
      <c r="O57" s="20"/>
      <c r="P57" s="20"/>
      <c r="Q57" s="20"/>
      <c r="R57" s="20"/>
      <c r="S57" s="21"/>
      <c r="T57" s="21"/>
      <c r="U57" s="21"/>
      <c r="V57" s="21"/>
      <c r="W57" s="21"/>
      <c r="X57" s="21"/>
      <c r="Y57" s="22"/>
      <c r="Z57" s="22"/>
      <c r="AA57" s="23"/>
      <c r="AB57" s="23"/>
      <c r="AC57" s="24"/>
      <c r="AD57" s="24"/>
    </row>
    <row r="61" spans="1:30" x14ac:dyDescent="0.25">
      <c r="G61" t="s">
        <v>37</v>
      </c>
    </row>
    <row r="62" spans="1:30" ht="28.5" x14ac:dyDescent="0.25">
      <c r="A62" s="67" t="s">
        <v>32</v>
      </c>
      <c r="B62" s="67"/>
      <c r="C62" s="67"/>
      <c r="D62" s="67"/>
      <c r="E62" s="67"/>
      <c r="F62" s="67"/>
    </row>
    <row r="63" spans="1:30" ht="19.5" thickBot="1" x14ac:dyDescent="0.3">
      <c r="A63" s="35"/>
    </row>
    <row r="64" spans="1:30" ht="46.5" customHeight="1" thickBot="1" x14ac:dyDescent="0.3">
      <c r="A64" s="66" t="s">
        <v>42</v>
      </c>
      <c r="B64" s="66"/>
      <c r="C64" s="66"/>
      <c r="D64" s="66"/>
      <c r="E64" s="66"/>
      <c r="F64" s="66"/>
    </row>
    <row r="65" spans="1:6" ht="60" customHeight="1" thickBot="1" x14ac:dyDescent="0.3">
      <c r="A65" s="66" t="s">
        <v>43</v>
      </c>
      <c r="B65" s="66"/>
      <c r="C65" s="66"/>
      <c r="D65" s="66"/>
      <c r="E65" s="53"/>
      <c r="F65" s="53"/>
    </row>
    <row r="66" spans="1:6" ht="19.5" thickBot="1" x14ac:dyDescent="0.3">
      <c r="A66" s="66" t="s">
        <v>44</v>
      </c>
      <c r="B66" s="66"/>
      <c r="C66" s="66"/>
      <c r="D66" s="66"/>
      <c r="E66" s="53"/>
      <c r="F66" s="53"/>
    </row>
    <row r="67" spans="1:6" ht="54" customHeight="1" thickBot="1" x14ac:dyDescent="0.3">
      <c r="A67" s="66" t="s">
        <v>45</v>
      </c>
      <c r="B67" s="66"/>
      <c r="C67" s="66"/>
      <c r="D67" s="66"/>
      <c r="E67" s="53"/>
      <c r="F67" s="53"/>
    </row>
    <row r="68" spans="1:6" ht="75.75" customHeight="1" thickBot="1" x14ac:dyDescent="0.3">
      <c r="A68" s="66" t="s">
        <v>46</v>
      </c>
      <c r="B68" s="66"/>
      <c r="C68" s="66"/>
      <c r="D68" s="66"/>
      <c r="E68" s="53"/>
      <c r="F68" s="53"/>
    </row>
    <row r="69" spans="1:6" ht="19.5" thickBot="1" x14ac:dyDescent="0.3">
      <c r="A69" s="66" t="s">
        <v>47</v>
      </c>
      <c r="B69" s="66"/>
      <c r="C69" s="66"/>
      <c r="D69" s="66"/>
      <c r="E69" s="53"/>
      <c r="F69" s="53"/>
    </row>
    <row r="70" spans="1:6" ht="19.5" thickBot="1" x14ac:dyDescent="0.3">
      <c r="A70" s="66" t="s">
        <v>48</v>
      </c>
      <c r="B70" s="66"/>
      <c r="C70" s="66"/>
      <c r="D70" s="66"/>
      <c r="E70" s="53"/>
      <c r="F70" s="53"/>
    </row>
    <row r="71" spans="1:6" ht="94.5" customHeight="1" thickBot="1" x14ac:dyDescent="0.3">
      <c r="A71" s="66" t="s">
        <v>49</v>
      </c>
      <c r="B71" s="66"/>
      <c r="C71" s="66"/>
      <c r="D71" s="66"/>
      <c r="E71" s="53"/>
      <c r="F71" s="53"/>
    </row>
    <row r="72" spans="1:6" ht="72" customHeight="1" thickBot="1" x14ac:dyDescent="0.3">
      <c r="A72" s="66" t="s">
        <v>50</v>
      </c>
      <c r="B72" s="66"/>
      <c r="C72" s="66"/>
      <c r="D72" s="66"/>
      <c r="E72" s="53"/>
      <c r="F72" s="53"/>
    </row>
    <row r="73" spans="1:6" ht="59.25" customHeight="1" thickBot="1" x14ac:dyDescent="0.3">
      <c r="A73" s="66" t="s">
        <v>51</v>
      </c>
      <c r="B73" s="66"/>
      <c r="C73" s="66"/>
      <c r="D73" s="66"/>
      <c r="E73" s="53"/>
      <c r="F73" s="53"/>
    </row>
    <row r="74" spans="1:6" ht="84" customHeight="1" thickBot="1" x14ac:dyDescent="0.3">
      <c r="A74" s="66" t="s">
        <v>52</v>
      </c>
      <c r="B74" s="66"/>
      <c r="C74" s="66"/>
      <c r="D74" s="66"/>
      <c r="E74" s="53"/>
      <c r="F74" s="53"/>
    </row>
    <row r="75" spans="1:6" ht="19.5" thickBot="1" x14ac:dyDescent="0.3">
      <c r="A75" s="66" t="s">
        <v>53</v>
      </c>
      <c r="B75" s="66"/>
      <c r="C75" s="66"/>
      <c r="D75" s="66"/>
      <c r="E75" s="53"/>
      <c r="F75" s="53"/>
    </row>
    <row r="76" spans="1:6" ht="44.25" customHeight="1" thickBot="1" x14ac:dyDescent="0.3">
      <c r="A76" s="66" t="s">
        <v>54</v>
      </c>
      <c r="B76" s="66"/>
      <c r="C76" s="66"/>
      <c r="D76" s="66"/>
      <c r="E76" s="53"/>
      <c r="F76" s="53"/>
    </row>
    <row r="77" spans="1:6" ht="19.5" thickBot="1" x14ac:dyDescent="0.3">
      <c r="A77" s="66" t="s">
        <v>55</v>
      </c>
      <c r="B77" s="66"/>
      <c r="C77" s="66"/>
      <c r="D77" s="66"/>
      <c r="E77" s="53"/>
      <c r="F77" s="53"/>
    </row>
    <row r="78" spans="1:6" ht="51" customHeight="1" thickBot="1" x14ac:dyDescent="0.3">
      <c r="A78" s="66" t="s">
        <v>56</v>
      </c>
      <c r="B78" s="66"/>
      <c r="C78" s="66"/>
      <c r="D78" s="66"/>
      <c r="E78" s="53"/>
      <c r="F78" s="53"/>
    </row>
    <row r="79" spans="1:6" ht="61.5" customHeight="1" thickBot="1" x14ac:dyDescent="0.3">
      <c r="A79" s="66" t="s">
        <v>57</v>
      </c>
      <c r="B79" s="66"/>
      <c r="C79" s="66"/>
      <c r="D79" s="66"/>
      <c r="E79" s="53"/>
      <c r="F79" s="53"/>
    </row>
    <row r="80" spans="1:6" ht="19.5" thickBot="1" x14ac:dyDescent="0.3">
      <c r="A80" s="66" t="s">
        <v>58</v>
      </c>
      <c r="B80" s="66"/>
      <c r="C80" s="66"/>
      <c r="D80" s="66"/>
      <c r="E80" s="53"/>
      <c r="F80" s="53"/>
    </row>
    <row r="81" spans="1:4" ht="19.5" thickBot="1" x14ac:dyDescent="0.3">
      <c r="A81" s="66" t="s">
        <v>59</v>
      </c>
      <c r="B81" s="66"/>
      <c r="C81" s="66"/>
      <c r="D81" s="66"/>
    </row>
    <row r="82" spans="1:4" ht="19.5" thickBot="1" x14ac:dyDescent="0.3">
      <c r="A82" s="66" t="s">
        <v>60</v>
      </c>
      <c r="B82" s="66"/>
      <c r="C82" s="66"/>
      <c r="D82" s="66"/>
    </row>
    <row r="83" spans="1:4" ht="19.5" thickBot="1" x14ac:dyDescent="0.3">
      <c r="A83" s="66" t="s">
        <v>61</v>
      </c>
      <c r="B83" s="66"/>
      <c r="C83" s="66"/>
      <c r="D83" s="66"/>
    </row>
    <row r="84" spans="1:4" ht="19.5" thickBot="1" x14ac:dyDescent="0.3">
      <c r="A84" s="66" t="s">
        <v>62</v>
      </c>
      <c r="B84" s="66"/>
      <c r="C84" s="66"/>
      <c r="D84" s="66"/>
    </row>
    <row r="85" spans="1:4" ht="19.5" thickBot="1" x14ac:dyDescent="0.3">
      <c r="A85" s="66" t="s">
        <v>63</v>
      </c>
      <c r="B85" s="66"/>
      <c r="C85" s="66"/>
      <c r="D85" s="66"/>
    </row>
    <row r="86" spans="1:4" ht="19.5" thickBot="1" x14ac:dyDescent="0.3">
      <c r="A86" s="66" t="s">
        <v>64</v>
      </c>
      <c r="B86" s="66"/>
      <c r="C86" s="66"/>
      <c r="D86" s="66"/>
    </row>
    <row r="87" spans="1:4" ht="19.5" thickBot="1" x14ac:dyDescent="0.3">
      <c r="A87" s="66" t="s">
        <v>65</v>
      </c>
      <c r="B87" s="66"/>
      <c r="C87" s="66"/>
      <c r="D87" s="66"/>
    </row>
    <row r="88" spans="1:4" ht="19.5" thickBot="1" x14ac:dyDescent="0.3">
      <c r="A88" s="66" t="s">
        <v>66</v>
      </c>
      <c r="B88" s="66"/>
      <c r="C88" s="66"/>
      <c r="D88" s="66"/>
    </row>
    <row r="89" spans="1:4" ht="19.5" thickBot="1" x14ac:dyDescent="0.3">
      <c r="A89" s="66" t="s">
        <v>67</v>
      </c>
      <c r="B89" s="66"/>
      <c r="C89" s="66"/>
      <c r="D89" s="66"/>
    </row>
    <row r="90" spans="1:4" ht="19.5" thickBot="1" x14ac:dyDescent="0.3">
      <c r="A90" s="66" t="s">
        <v>68</v>
      </c>
      <c r="B90" s="66"/>
      <c r="C90" s="66"/>
      <c r="D90" s="66"/>
    </row>
  </sheetData>
  <mergeCells count="48">
    <mergeCell ref="A87:D87"/>
    <mergeCell ref="A88:D88"/>
    <mergeCell ref="A89:D89"/>
    <mergeCell ref="A90:D90"/>
    <mergeCell ref="A82:D82"/>
    <mergeCell ref="A83:D83"/>
    <mergeCell ref="A84:D84"/>
    <mergeCell ref="A85:D85"/>
    <mergeCell ref="A86:D86"/>
    <mergeCell ref="A77:D77"/>
    <mergeCell ref="A78:D78"/>
    <mergeCell ref="A79:D79"/>
    <mergeCell ref="A80:D80"/>
    <mergeCell ref="A81:D81"/>
    <mergeCell ref="A67:D67"/>
    <mergeCell ref="A68:D68"/>
    <mergeCell ref="A69:D69"/>
    <mergeCell ref="A70:D70"/>
    <mergeCell ref="A71:D71"/>
    <mergeCell ref="A72:D72"/>
    <mergeCell ref="A73:D73"/>
    <mergeCell ref="A74:D74"/>
    <mergeCell ref="A75:D75"/>
    <mergeCell ref="A76:D76"/>
    <mergeCell ref="A62:F62"/>
    <mergeCell ref="A11:B11"/>
    <mergeCell ref="A12:B12"/>
    <mergeCell ref="A13:B13"/>
    <mergeCell ref="A28:K28"/>
    <mergeCell ref="A23:K25"/>
    <mergeCell ref="A64:F64"/>
    <mergeCell ref="A65:D65"/>
    <mergeCell ref="A66:D66"/>
    <mergeCell ref="A3:AE3"/>
    <mergeCell ref="Y23:Z24"/>
    <mergeCell ref="A32:K32"/>
    <mergeCell ref="A34:K34"/>
    <mergeCell ref="A26:K26"/>
    <mergeCell ref="A5:AE5"/>
    <mergeCell ref="A27:K27"/>
    <mergeCell ref="A6:AE6"/>
    <mergeCell ref="A29:K29"/>
    <mergeCell ref="A7:AE7"/>
    <mergeCell ref="A14:B14"/>
    <mergeCell ref="A15:B15"/>
    <mergeCell ref="L23:Q24"/>
    <mergeCell ref="S23:X24"/>
    <mergeCell ref="AA23:AD24"/>
  </mergeCells>
  <printOptions horizontalCentered="1"/>
  <pageMargins left="0.19685039370078741" right="0.19685039370078741" top="0.19685039370078741" bottom="0.19685039370078741" header="0.31496062992125984" footer="0.31496062992125984"/>
  <pageSetup paperSize="9"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2022-03-16T11:46:37Z</cp:lastPrinted>
  <dcterms:created xsi:type="dcterms:W3CDTF">2012-01-31T11:17:28Z</dcterms:created>
  <dcterms:modified xsi:type="dcterms:W3CDTF">2022-12-02T12:37:15Z</dcterms:modified>
</cp:coreProperties>
</file>